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8445" activeTab="1"/>
  </bookViews>
  <sheets>
    <sheet name="příjmy" sheetId="1" r:id="rId1"/>
    <sheet name="VÝDAJE" sheetId="2" r:id="rId2"/>
  </sheets>
  <definedNames>
    <definedName name="_xlnm.Print_Area" localSheetId="0">'příjmy'!$A$1:$E$43</definedName>
    <definedName name="_xlnm.Print_Area" localSheetId="1">'VÝDAJE'!$A$1:$E$110</definedName>
  </definedNames>
  <calcPr fullCalcOnLoad="1"/>
</workbook>
</file>

<file path=xl/sharedStrings.xml><?xml version="1.0" encoding="utf-8"?>
<sst xmlns="http://schemas.openxmlformats.org/spreadsheetml/2006/main" count="177" uniqueCount="129">
  <si>
    <t>pol</t>
  </si>
  <si>
    <t>para</t>
  </si>
  <si>
    <t>0000</t>
  </si>
  <si>
    <t>NI př.dotace od krajů</t>
  </si>
  <si>
    <t>daň z nemovitostí</t>
  </si>
  <si>
    <t>odvoz odpadu -popelnice</t>
  </si>
  <si>
    <t>příjmy z pronájmu pozemků</t>
  </si>
  <si>
    <t>příjmy z pronájmu movitých věcí</t>
  </si>
  <si>
    <t>ostatní příjmy z pronámu majetku</t>
  </si>
  <si>
    <t>příjmy z úroků</t>
  </si>
  <si>
    <t>příjmy z prodeje pozemků</t>
  </si>
  <si>
    <t>2612, 4634 Daň z příjmu fyzických osob</t>
  </si>
  <si>
    <t>1628, 1652 Daň z příjmu fyzických osob samo</t>
  </si>
  <si>
    <t xml:space="preserve">daň z příjmu právnických osob </t>
  </si>
  <si>
    <t>daň z přidané hodnoty</t>
  </si>
  <si>
    <t>poplatek ze psů</t>
  </si>
  <si>
    <t>správní poplatky</t>
  </si>
  <si>
    <t>daň z příjmu fyzických osob zvláštní</t>
  </si>
  <si>
    <t>příjmy celkem</t>
  </si>
  <si>
    <t>Kč</t>
  </si>
  <si>
    <t>odměny členů zastupitelstva</t>
  </si>
  <si>
    <t>vnitřní správa-knihy, učebnice</t>
  </si>
  <si>
    <t>drobný hmotný dlouhodobý majetek</t>
  </si>
  <si>
    <t>komunikace-nákup materiálu</t>
  </si>
  <si>
    <t>nákup mater-hřiště</t>
  </si>
  <si>
    <t>úroky</t>
  </si>
  <si>
    <t>vnitřní správa-voda</t>
  </si>
  <si>
    <t>OÚ- elektrická energie</t>
  </si>
  <si>
    <t>pov.zdrav. pojištění zaměstnanci</t>
  </si>
  <si>
    <t>pov.soc. pojištění. zaměstnanci</t>
  </si>
  <si>
    <t>nájemné</t>
  </si>
  <si>
    <t>komunikace- opravy udržování</t>
  </si>
  <si>
    <t>opravy udržování kanalizace</t>
  </si>
  <si>
    <t>vnitřní správa cestovné</t>
  </si>
  <si>
    <t>výdaje na dopravní obslužnost</t>
  </si>
  <si>
    <t>věcné dary</t>
  </si>
  <si>
    <t>ost.neinv.dot.veřej.rozp.míst</t>
  </si>
  <si>
    <t>nákup kolků</t>
  </si>
  <si>
    <t>úhrady sankcí jiným rozpočtům</t>
  </si>
  <si>
    <t>veřejné osvětlení -investice</t>
  </si>
  <si>
    <t>pozemky</t>
  </si>
  <si>
    <t>nákup ost.služeb - dětské hřiště</t>
  </si>
  <si>
    <t>platby poplatků mimo FS a daní</t>
  </si>
  <si>
    <t>výdaje celkem</t>
  </si>
  <si>
    <t>služby školení a vzdělávání</t>
  </si>
  <si>
    <t>dary obyvatelstvu</t>
  </si>
  <si>
    <t>odvody za odnětí zem.půdy</t>
  </si>
  <si>
    <t>nákup ostat. služeb - účelová</t>
  </si>
  <si>
    <t>ostatní osobní výdaje - účelov</t>
  </si>
  <si>
    <t>vnitřní správa služby pošt</t>
  </si>
  <si>
    <t>vnitřní správa -telefon</t>
  </si>
  <si>
    <t>PŘÍJMY</t>
  </si>
  <si>
    <t xml:space="preserve"> Kč</t>
  </si>
  <si>
    <t>výdaje na prádlo, oděv a obuv</t>
  </si>
  <si>
    <t>kanalizace, ČOV</t>
  </si>
  <si>
    <t>původní rozpočet</t>
  </si>
  <si>
    <t>upravený rozpočet</t>
  </si>
  <si>
    <t>dopravní prostředky</t>
  </si>
  <si>
    <t>VÝDAJE</t>
  </si>
  <si>
    <t>plánovaná dotace od okr. úřadu</t>
  </si>
  <si>
    <t>příjmy z prodeje akcií</t>
  </si>
  <si>
    <t>příjmy z podílu na zisku a div</t>
  </si>
  <si>
    <t>přijaté příspěvky na kanalizaci</t>
  </si>
  <si>
    <t>poplatek za zhodnocení  stavebn.</t>
  </si>
  <si>
    <t>pojištění majetku obce</t>
  </si>
  <si>
    <t>silnice nákup služeb j.n.</t>
  </si>
  <si>
    <t>programové vybavení -mapy</t>
  </si>
  <si>
    <t>platy zaměstnanců</t>
  </si>
  <si>
    <t>poplatek z užívání veřejného prostranství</t>
  </si>
  <si>
    <t>Odvádění a čištění odpadních vod a nakládání s kaly</t>
  </si>
  <si>
    <t>Rozpočtové příjmy</t>
  </si>
  <si>
    <t>Komunální služby a územní rozvoj j.n.</t>
  </si>
  <si>
    <t>Sběr a odvoz komunálních odpadů</t>
  </si>
  <si>
    <t>Činnost místní správy</t>
  </si>
  <si>
    <t>ostatní příjmy z vlastní činnosti</t>
  </si>
  <si>
    <t>příjmy z pronájmu ostatních nem. a jejich částí</t>
  </si>
  <si>
    <t>Příjmy z finanč. operací</t>
  </si>
  <si>
    <t>Silnice</t>
  </si>
  <si>
    <t>Ostatní záležitosti pozemních komunikací -chodníky, vjezdy</t>
  </si>
  <si>
    <t>budovy, haly, stavby</t>
  </si>
  <si>
    <t>Provoz veřejné silniční dopravy</t>
  </si>
  <si>
    <t>nákup dlouh.hmotného majetku j.n.</t>
  </si>
  <si>
    <t>Záležitosti vodních toků a vodohosp.děl</t>
  </si>
  <si>
    <t>Vodní díla v zemědělské krajině</t>
  </si>
  <si>
    <t>nákup materiálu j.n.</t>
  </si>
  <si>
    <t xml:space="preserve">nákup ostatních služeb </t>
  </si>
  <si>
    <t>Základní školy</t>
  </si>
  <si>
    <t>Bezpečnost silničního provozu</t>
  </si>
  <si>
    <t>dopravní značení</t>
  </si>
  <si>
    <t>neinvestiční transfery obcím</t>
  </si>
  <si>
    <t>Předškolní zařízení</t>
  </si>
  <si>
    <t>výdaje na dodavatel.zajišť.opravy a údržby</t>
  </si>
  <si>
    <t>Ostatní tělovýchovná činnost</t>
  </si>
  <si>
    <t>Drobný hmotný dlouhodobý majetek</t>
  </si>
  <si>
    <t>Využití volného času dětí a mládeže</t>
  </si>
  <si>
    <t>Zájmová činnost a rekreace j.n.</t>
  </si>
  <si>
    <t>Nebytové hospodářství-hospoda</t>
  </si>
  <si>
    <t>Veřejné osvětlení</t>
  </si>
  <si>
    <t>elektrická energie</t>
  </si>
  <si>
    <t>Územní plánování</t>
  </si>
  <si>
    <t>dlouhodobý nehmotný majetek- územní plán</t>
  </si>
  <si>
    <t>Péče o vzhled obcí a veřejnou zeleň</t>
  </si>
  <si>
    <t>pohonné hmoty a maziva</t>
  </si>
  <si>
    <t>Požární ochrana</t>
  </si>
  <si>
    <t>neinvestiční transfery-Nové Jirny</t>
  </si>
  <si>
    <t>Zastupitelstva obcí</t>
  </si>
  <si>
    <t>pov.úrazové pojištění</t>
  </si>
  <si>
    <t>ostatní osobní výdaje</t>
  </si>
  <si>
    <t>služby peněžních ústavů</t>
  </si>
  <si>
    <t>výdaje na dodavatelské pořízení informací</t>
  </si>
  <si>
    <t>služby zpracování dat</t>
  </si>
  <si>
    <t>výdaje na nákup softwaru a poč.programů</t>
  </si>
  <si>
    <t>výdaje na pořízení věcí a služeb -pohoštění</t>
  </si>
  <si>
    <t>nákup dlouhodobého hmotného majetku j.n.</t>
  </si>
  <si>
    <t>Pojištění funkčně nespecifikované</t>
  </si>
  <si>
    <t>drobný dlouhodobý hmotný majetek</t>
  </si>
  <si>
    <t>přijaté dary na pořízení dlouhodobého majetku</t>
  </si>
  <si>
    <t>Ostatní záležitosti kultury</t>
  </si>
  <si>
    <t>neivestiční dary na kulturu</t>
  </si>
  <si>
    <t xml:space="preserve"> Upravený rozpočet  na rok 2007 ke dni 31.12.2007</t>
  </si>
  <si>
    <t>Upravený rozpočet na rok 2007 ke dni 31.12.2007</t>
  </si>
  <si>
    <t>příjmy z úhrad podle § 32a horního zákona</t>
  </si>
  <si>
    <t>Pitná voda</t>
  </si>
  <si>
    <t>2310</t>
  </si>
  <si>
    <t>přijaté příspěvky na pořízení dl. majetku</t>
  </si>
  <si>
    <t>přijaté neinvestiční dary</t>
  </si>
  <si>
    <t>4. rozpočtové opatření</t>
  </si>
  <si>
    <t>Výstavba a údržba místních  inž.sítí</t>
  </si>
  <si>
    <t>investiční trasfer subjektu podle obch.zák.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</si>
</sst>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10"/>
      <color indexed="8"/>
      <name val="Arial"/>
      <family val="0"/>
    </font>
    <font>
      <sz val="10"/>
      <color indexed="53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2" fillId="0" borderId="8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5" xfId="0" applyFont="1" applyFill="1" applyBorder="1" applyAlignment="1">
      <alignment/>
    </xf>
    <xf numFmtId="3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27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3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3" fontId="4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7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3" max="3" width="39.57421875" style="0" customWidth="1"/>
    <col min="4" max="4" width="16.28125" style="0" customWidth="1"/>
    <col min="5" max="5" width="17.00390625" style="0" customWidth="1"/>
    <col min="6" max="6" width="77.140625" style="45" customWidth="1"/>
  </cols>
  <sheetData>
    <row r="1" spans="1:10" ht="24" thickTop="1">
      <c r="A1" s="10"/>
      <c r="B1" s="57" t="s">
        <v>120</v>
      </c>
      <c r="C1" s="58"/>
      <c r="D1" s="59"/>
      <c r="E1" s="60"/>
      <c r="F1" s="44"/>
      <c r="G1" s="3"/>
      <c r="H1" s="3"/>
      <c r="I1" s="3"/>
      <c r="J1" s="3"/>
    </row>
    <row r="2" spans="1:5" ht="16.5" thickBot="1">
      <c r="A2" s="56"/>
      <c r="B2" s="61"/>
      <c r="C2" s="62" t="s">
        <v>126</v>
      </c>
      <c r="D2" s="61"/>
      <c r="E2" s="63"/>
    </row>
    <row r="3" spans="1:5" ht="19.5" thickBot="1" thickTop="1">
      <c r="A3" s="50"/>
      <c r="B3" s="11"/>
      <c r="C3" s="16" t="s">
        <v>51</v>
      </c>
      <c r="D3" s="18" t="s">
        <v>55</v>
      </c>
      <c r="E3" s="19" t="s">
        <v>56</v>
      </c>
    </row>
    <row r="4" spans="1:5" ht="12.75" customHeight="1" thickBot="1" thickTop="1">
      <c r="A4" s="55" t="s">
        <v>1</v>
      </c>
      <c r="B4" s="1" t="s">
        <v>0</v>
      </c>
      <c r="C4" s="17"/>
      <c r="D4" s="20" t="s">
        <v>19</v>
      </c>
      <c r="E4" s="21" t="s">
        <v>19</v>
      </c>
    </row>
    <row r="5" spans="1:5" ht="12.75" customHeight="1" thickTop="1">
      <c r="A5" s="137" t="s">
        <v>70</v>
      </c>
      <c r="B5" s="138"/>
      <c r="C5" s="138"/>
      <c r="D5" s="138"/>
      <c r="E5" s="139"/>
    </row>
    <row r="6" spans="1:5" ht="12.75">
      <c r="A6" s="73" t="s">
        <v>2</v>
      </c>
      <c r="B6" s="36">
        <v>1111</v>
      </c>
      <c r="C6" s="37" t="s">
        <v>11</v>
      </c>
      <c r="D6" s="74">
        <v>850000</v>
      </c>
      <c r="E6" s="74">
        <v>950000</v>
      </c>
    </row>
    <row r="7" spans="1:5" ht="12.75">
      <c r="A7" s="73" t="s">
        <v>2</v>
      </c>
      <c r="B7" s="75">
        <v>1112</v>
      </c>
      <c r="C7" s="33" t="s">
        <v>12</v>
      </c>
      <c r="D7" s="8">
        <v>250000</v>
      </c>
      <c r="E7" s="8">
        <v>330000</v>
      </c>
    </row>
    <row r="8" spans="1:5" ht="12.75">
      <c r="A8" s="54" t="s">
        <v>2</v>
      </c>
      <c r="B8" s="5">
        <v>1113</v>
      </c>
      <c r="C8" s="9" t="s">
        <v>17</v>
      </c>
      <c r="D8" s="8">
        <v>55000</v>
      </c>
      <c r="E8" s="8">
        <v>65000</v>
      </c>
    </row>
    <row r="9" spans="1:5" ht="12.75">
      <c r="A9" s="54" t="s">
        <v>2</v>
      </c>
      <c r="B9" s="5">
        <v>1121</v>
      </c>
      <c r="C9" s="9" t="s">
        <v>13</v>
      </c>
      <c r="D9" s="8">
        <v>1100000</v>
      </c>
      <c r="E9" s="8">
        <v>1135000</v>
      </c>
    </row>
    <row r="10" spans="1:5" ht="12.75">
      <c r="A10" s="54" t="s">
        <v>2</v>
      </c>
      <c r="B10" s="5">
        <v>1211</v>
      </c>
      <c r="C10" s="9" t="s">
        <v>14</v>
      </c>
      <c r="D10" s="8">
        <v>1500000</v>
      </c>
      <c r="E10" s="8">
        <v>1750000</v>
      </c>
    </row>
    <row r="11" spans="1:5" ht="12.75">
      <c r="A11" s="67" t="s">
        <v>2</v>
      </c>
      <c r="B11" s="13">
        <v>1334</v>
      </c>
      <c r="C11" s="14" t="s">
        <v>46</v>
      </c>
      <c r="D11" s="49">
        <v>15000</v>
      </c>
      <c r="E11" s="49">
        <v>15000</v>
      </c>
    </row>
    <row r="12" spans="1:5" ht="12.75">
      <c r="A12" s="67" t="s">
        <v>2</v>
      </c>
      <c r="B12" s="13">
        <v>1341</v>
      </c>
      <c r="C12" s="14" t="s">
        <v>15</v>
      </c>
      <c r="D12" s="49">
        <v>22000</v>
      </c>
      <c r="E12" s="49">
        <v>22000</v>
      </c>
    </row>
    <row r="13" spans="1:6" s="6" customFormat="1" ht="12.75">
      <c r="A13" s="54" t="s">
        <v>2</v>
      </c>
      <c r="B13" s="5">
        <v>1343</v>
      </c>
      <c r="C13" s="9" t="s">
        <v>68</v>
      </c>
      <c r="D13" s="8">
        <v>40000</v>
      </c>
      <c r="E13" s="8">
        <v>45000</v>
      </c>
      <c r="F13" s="45"/>
    </row>
    <row r="14" spans="1:5" ht="12.75">
      <c r="A14" s="67" t="s">
        <v>2</v>
      </c>
      <c r="B14" s="13">
        <v>1348</v>
      </c>
      <c r="C14" s="14" t="s">
        <v>63</v>
      </c>
      <c r="D14" s="49">
        <v>5000</v>
      </c>
      <c r="E14" s="49">
        <v>5000</v>
      </c>
    </row>
    <row r="15" spans="1:5" ht="12.75">
      <c r="A15" s="67" t="s">
        <v>2</v>
      </c>
      <c r="B15" s="13">
        <v>1361</v>
      </c>
      <c r="C15" s="14" t="s">
        <v>16</v>
      </c>
      <c r="D15" s="49">
        <v>2000</v>
      </c>
      <c r="E15" s="49">
        <v>2000</v>
      </c>
    </row>
    <row r="16" spans="1:6" s="6" customFormat="1" ht="12.75">
      <c r="A16" s="67" t="s">
        <v>2</v>
      </c>
      <c r="B16" s="13">
        <v>1511</v>
      </c>
      <c r="C16" s="14" t="s">
        <v>4</v>
      </c>
      <c r="D16" s="49">
        <v>360000</v>
      </c>
      <c r="E16" s="49">
        <v>360000</v>
      </c>
      <c r="F16" s="45"/>
    </row>
    <row r="17" spans="1:5" s="6" customFormat="1" ht="12.75">
      <c r="A17" s="54" t="s">
        <v>2</v>
      </c>
      <c r="B17" s="5">
        <v>4112</v>
      </c>
      <c r="C17" s="9" t="s">
        <v>59</v>
      </c>
      <c r="D17" s="8">
        <v>11028</v>
      </c>
      <c r="E17" s="8">
        <v>11029</v>
      </c>
    </row>
    <row r="18" spans="1:5" ht="12.75">
      <c r="A18" s="67" t="s">
        <v>2</v>
      </c>
      <c r="B18" s="13">
        <v>4122</v>
      </c>
      <c r="C18" s="14" t="s">
        <v>3</v>
      </c>
      <c r="D18" s="49">
        <v>121000</v>
      </c>
      <c r="E18" s="49">
        <v>121000</v>
      </c>
    </row>
    <row r="19" spans="1:5" ht="12.75">
      <c r="A19" s="140" t="s">
        <v>122</v>
      </c>
      <c r="B19" s="141"/>
      <c r="C19" s="141"/>
      <c r="D19" s="141"/>
      <c r="E19" s="142"/>
    </row>
    <row r="20" spans="1:5" s="6" customFormat="1" ht="12.75">
      <c r="A20" s="81" t="s">
        <v>123</v>
      </c>
      <c r="B20" s="7">
        <v>3122</v>
      </c>
      <c r="C20" s="38" t="s">
        <v>124</v>
      </c>
      <c r="D20" s="47">
        <v>0</v>
      </c>
      <c r="E20" s="48">
        <v>40000</v>
      </c>
    </row>
    <row r="21" spans="1:5" ht="12.75">
      <c r="A21" s="136" t="s">
        <v>69</v>
      </c>
      <c r="B21" s="131"/>
      <c r="C21" s="131"/>
      <c r="D21" s="131"/>
      <c r="E21" s="132"/>
    </row>
    <row r="22" spans="1:5" ht="12.75">
      <c r="A22" s="53">
        <v>2321</v>
      </c>
      <c r="B22" s="13">
        <v>2139</v>
      </c>
      <c r="C22" s="14" t="s">
        <v>8</v>
      </c>
      <c r="D22" s="49">
        <v>75000</v>
      </c>
      <c r="E22" s="49">
        <v>75000</v>
      </c>
    </row>
    <row r="23" spans="1:5" s="6" customFormat="1" ht="12.75">
      <c r="A23" s="51">
        <v>2321</v>
      </c>
      <c r="B23" s="5">
        <v>3122</v>
      </c>
      <c r="C23" s="9" t="s">
        <v>62</v>
      </c>
      <c r="D23" s="8">
        <v>200000</v>
      </c>
      <c r="E23" s="8">
        <v>350000</v>
      </c>
    </row>
    <row r="24" spans="1:6" s="6" customFormat="1" ht="12.75">
      <c r="A24" s="130" t="s">
        <v>117</v>
      </c>
      <c r="B24" s="131"/>
      <c r="C24" s="131"/>
      <c r="D24" s="131"/>
      <c r="E24" s="132"/>
      <c r="F24" s="45"/>
    </row>
    <row r="25" spans="1:6" s="6" customFormat="1" ht="12.75">
      <c r="A25" s="53">
        <v>3319</v>
      </c>
      <c r="B25" s="68">
        <v>2321</v>
      </c>
      <c r="C25" s="69" t="s">
        <v>118</v>
      </c>
      <c r="D25" s="70">
        <v>40000</v>
      </c>
      <c r="E25" s="70">
        <v>40000</v>
      </c>
      <c r="F25" s="45"/>
    </row>
    <row r="26" spans="1:6" s="6" customFormat="1" ht="12.75">
      <c r="A26" s="130" t="s">
        <v>99</v>
      </c>
      <c r="B26" s="131"/>
      <c r="C26" s="131"/>
      <c r="D26" s="131"/>
      <c r="E26" s="132"/>
      <c r="F26" s="45"/>
    </row>
    <row r="27" spans="1:6" s="6" customFormat="1" ht="12.75">
      <c r="A27" s="53">
        <v>3635</v>
      </c>
      <c r="B27" s="68">
        <v>3121</v>
      </c>
      <c r="C27" s="15" t="s">
        <v>116</v>
      </c>
      <c r="D27" s="71">
        <v>30000</v>
      </c>
      <c r="E27" s="71">
        <v>30000</v>
      </c>
      <c r="F27" s="45"/>
    </row>
    <row r="28" spans="1:6" s="6" customFormat="1" ht="12.75">
      <c r="A28" s="130" t="s">
        <v>71</v>
      </c>
      <c r="B28" s="131"/>
      <c r="C28" s="131"/>
      <c r="D28" s="131"/>
      <c r="E28" s="132"/>
      <c r="F28" s="45"/>
    </row>
    <row r="29" spans="1:6" s="6" customFormat="1" ht="12.75">
      <c r="A29" s="53">
        <v>3639</v>
      </c>
      <c r="B29" s="13">
        <v>3111</v>
      </c>
      <c r="C29" s="14" t="s">
        <v>10</v>
      </c>
      <c r="D29" s="49">
        <v>15000000</v>
      </c>
      <c r="E29" s="49">
        <v>15000000</v>
      </c>
      <c r="F29" s="45"/>
    </row>
    <row r="30" spans="1:6" s="6" customFormat="1" ht="12.75">
      <c r="A30" s="53">
        <v>3639</v>
      </c>
      <c r="B30" s="13">
        <v>3201</v>
      </c>
      <c r="C30" s="14" t="s">
        <v>60</v>
      </c>
      <c r="D30" s="49">
        <v>1300000</v>
      </c>
      <c r="E30" s="49">
        <v>1300000</v>
      </c>
      <c r="F30" s="45"/>
    </row>
    <row r="31" spans="1:6" s="6" customFormat="1" ht="12.75">
      <c r="A31" s="130" t="s">
        <v>72</v>
      </c>
      <c r="B31" s="131"/>
      <c r="C31" s="131"/>
      <c r="D31" s="131"/>
      <c r="E31" s="132"/>
      <c r="F31" s="45"/>
    </row>
    <row r="32" spans="1:5" ht="12.75">
      <c r="A32" s="53">
        <v>3722</v>
      </c>
      <c r="B32" s="13">
        <v>2111</v>
      </c>
      <c r="C32" s="14" t="s">
        <v>5</v>
      </c>
      <c r="D32" s="49">
        <v>360000</v>
      </c>
      <c r="E32" s="49">
        <v>360000</v>
      </c>
    </row>
    <row r="33" spans="1:5" ht="12.75">
      <c r="A33" s="130" t="s">
        <v>73</v>
      </c>
      <c r="B33" s="131"/>
      <c r="C33" s="131"/>
      <c r="D33" s="131"/>
      <c r="E33" s="132"/>
    </row>
    <row r="34" spans="1:5" ht="12.75">
      <c r="A34" s="53">
        <v>6171</v>
      </c>
      <c r="B34" s="68">
        <v>2119</v>
      </c>
      <c r="C34" s="14" t="s">
        <v>74</v>
      </c>
      <c r="D34" s="49">
        <v>50000</v>
      </c>
      <c r="E34" s="49">
        <v>50000</v>
      </c>
    </row>
    <row r="35" spans="1:5" ht="12.75">
      <c r="A35" s="53">
        <v>6171</v>
      </c>
      <c r="B35" s="68">
        <v>2131</v>
      </c>
      <c r="C35" s="14" t="s">
        <v>6</v>
      </c>
      <c r="D35" s="49">
        <v>220000</v>
      </c>
      <c r="E35" s="49">
        <v>220000</v>
      </c>
    </row>
    <row r="36" spans="1:5" s="6" customFormat="1" ht="12.75">
      <c r="A36" s="51">
        <v>6171</v>
      </c>
      <c r="B36" s="31">
        <v>2132</v>
      </c>
      <c r="C36" s="9" t="s">
        <v>75</v>
      </c>
      <c r="D36" s="8">
        <v>100000</v>
      </c>
      <c r="E36" s="8">
        <v>115000</v>
      </c>
    </row>
    <row r="37" spans="1:5" ht="12.75">
      <c r="A37" s="53">
        <v>6171</v>
      </c>
      <c r="B37" s="68">
        <v>2133</v>
      </c>
      <c r="C37" s="14" t="s">
        <v>7</v>
      </c>
      <c r="D37" s="49">
        <v>3600</v>
      </c>
      <c r="E37" s="49">
        <v>3600</v>
      </c>
    </row>
    <row r="38" spans="1:5" ht="12.75">
      <c r="A38" s="72">
        <v>6171</v>
      </c>
      <c r="B38" s="24">
        <v>2142</v>
      </c>
      <c r="C38" s="69" t="s">
        <v>61</v>
      </c>
      <c r="D38" s="49">
        <v>32000</v>
      </c>
      <c r="E38" s="49">
        <v>32000</v>
      </c>
    </row>
    <row r="39" spans="1:5" ht="12.75">
      <c r="A39" s="52">
        <v>6171</v>
      </c>
      <c r="B39" s="32">
        <v>2321</v>
      </c>
      <c r="C39" s="38" t="s">
        <v>125</v>
      </c>
      <c r="D39" s="8">
        <v>0</v>
      </c>
      <c r="E39" s="8">
        <v>80000</v>
      </c>
    </row>
    <row r="40" spans="1:5" ht="12.75">
      <c r="A40" s="53">
        <v>6171</v>
      </c>
      <c r="B40" s="68">
        <v>2343</v>
      </c>
      <c r="C40" s="14" t="s">
        <v>121</v>
      </c>
      <c r="D40" s="49">
        <v>200000</v>
      </c>
      <c r="E40" s="49">
        <v>200000</v>
      </c>
    </row>
    <row r="41" spans="1:5" ht="12.75">
      <c r="A41" s="133" t="s">
        <v>76</v>
      </c>
      <c r="B41" s="134"/>
      <c r="C41" s="134"/>
      <c r="D41" s="134"/>
      <c r="E41" s="135"/>
    </row>
    <row r="42" spans="1:5" s="6" customFormat="1" ht="13.5" thickBot="1">
      <c r="A42" s="77">
        <v>6310</v>
      </c>
      <c r="B42" s="78">
        <v>2141</v>
      </c>
      <c r="C42" s="79" t="s">
        <v>9</v>
      </c>
      <c r="D42" s="80">
        <v>80000</v>
      </c>
      <c r="E42" s="80">
        <v>120000</v>
      </c>
    </row>
    <row r="43" spans="1:5" ht="19.5" thickBot="1" thickTop="1">
      <c r="A43" s="50"/>
      <c r="B43" s="34"/>
      <c r="C43" s="35" t="s">
        <v>18</v>
      </c>
      <c r="D43" s="12">
        <f>SUM(D42)+SUM(D34:D40)+SUM(D32)+SUM(D29:D30)+SUM(D22:D23)+SUM(D6:D18)+D20+SUM(D25)+D27</f>
        <v>22021628</v>
      </c>
      <c r="E43" s="12">
        <f>SUM(E42)+SUM(E34:E40)+SUM(E32)+SUM(E29:E30)+SUM(E22:E23)+SUM(E6:E18)+SUM(E25)+SUM(E27)+SUM(E20)</f>
        <v>22826629</v>
      </c>
    </row>
    <row r="44" ht="13.5" thickTop="1"/>
    <row r="45" ht="12.75">
      <c r="D45" s="2"/>
    </row>
    <row r="48" ht="12.75">
      <c r="E48" s="2"/>
    </row>
  </sheetData>
  <mergeCells count="9">
    <mergeCell ref="A33:E33"/>
    <mergeCell ref="A41:E41"/>
    <mergeCell ref="A21:E21"/>
    <mergeCell ref="A5:E5"/>
    <mergeCell ref="A28:E28"/>
    <mergeCell ref="A31:E31"/>
    <mergeCell ref="A26:E26"/>
    <mergeCell ref="A24:E24"/>
    <mergeCell ref="A19:E19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SheetLayoutView="100" workbookViewId="0" topLeftCell="A94">
      <selection activeCell="F1" sqref="F1:F16384"/>
    </sheetView>
  </sheetViews>
  <sheetFormatPr defaultColWidth="9.140625" defaultRowHeight="12.75"/>
  <cols>
    <col min="1" max="1" width="9.140625" style="104" customWidth="1"/>
    <col min="2" max="2" width="9.140625" style="22" customWidth="1"/>
    <col min="3" max="3" width="35.57421875" style="22" customWidth="1"/>
    <col min="4" max="4" width="16.00390625" style="112" customWidth="1"/>
    <col min="5" max="5" width="15.140625" style="112" customWidth="1"/>
    <col min="6" max="6" width="42.57421875" style="40" customWidth="1"/>
    <col min="8" max="8" width="10.140625" style="0" bestFit="1" customWidth="1"/>
  </cols>
  <sheetData>
    <row r="1" spans="1:9" ht="23.25">
      <c r="A1" s="146" t="s">
        <v>119</v>
      </c>
      <c r="B1" s="147"/>
      <c r="C1" s="147"/>
      <c r="D1" s="147"/>
      <c r="E1" s="147"/>
      <c r="F1" s="4"/>
      <c r="G1" s="4"/>
      <c r="H1" s="4"/>
      <c r="I1" s="4"/>
    </row>
    <row r="2" spans="1:9" ht="24" thickBot="1">
      <c r="A2" s="154" t="s">
        <v>126</v>
      </c>
      <c r="B2" s="155"/>
      <c r="C2" s="155"/>
      <c r="D2" s="155"/>
      <c r="E2" s="155"/>
      <c r="F2" s="4"/>
      <c r="G2" s="4"/>
      <c r="H2" s="4"/>
      <c r="I2" s="4"/>
    </row>
    <row r="3" spans="1:5" ht="27" thickBot="1" thickTop="1">
      <c r="A3" s="94"/>
      <c r="B3" s="89"/>
      <c r="C3" s="82" t="s">
        <v>58</v>
      </c>
      <c r="D3" s="83" t="s">
        <v>55</v>
      </c>
      <c r="E3" s="84" t="s">
        <v>56</v>
      </c>
    </row>
    <row r="4" spans="1:5" ht="14.25" thickBot="1" thickTop="1">
      <c r="A4" s="95" t="s">
        <v>1</v>
      </c>
      <c r="B4" s="90" t="s">
        <v>0</v>
      </c>
      <c r="C4" s="85"/>
      <c r="D4" s="86" t="s">
        <v>19</v>
      </c>
      <c r="E4" s="87" t="s">
        <v>52</v>
      </c>
    </row>
    <row r="5" spans="1:5" ht="14.25" thickBot="1" thickTop="1">
      <c r="A5" s="148" t="s">
        <v>77</v>
      </c>
      <c r="B5" s="149"/>
      <c r="C5" s="149"/>
      <c r="D5" s="149"/>
      <c r="E5" s="150"/>
    </row>
    <row r="6" spans="1:6" s="22" customFormat="1" ht="13.5" thickTop="1">
      <c r="A6" s="96">
        <v>2212</v>
      </c>
      <c r="B6" s="23">
        <v>5137</v>
      </c>
      <c r="C6" s="66" t="s">
        <v>22</v>
      </c>
      <c r="D6" s="49">
        <v>200000</v>
      </c>
      <c r="E6" s="49">
        <v>200000</v>
      </c>
      <c r="F6" s="40"/>
    </row>
    <row r="7" spans="1:5" s="105" customFormat="1" ht="12.75">
      <c r="A7" s="64">
        <v>2212</v>
      </c>
      <c r="B7" s="64">
        <v>5139</v>
      </c>
      <c r="C7" s="65" t="s">
        <v>23</v>
      </c>
      <c r="D7" s="8">
        <v>15000</v>
      </c>
      <c r="E7" s="8">
        <v>16000</v>
      </c>
    </row>
    <row r="8" spans="1:6" s="26" customFormat="1" ht="12.75">
      <c r="A8" s="97">
        <v>2212</v>
      </c>
      <c r="B8" s="13">
        <v>5169</v>
      </c>
      <c r="C8" s="14" t="s">
        <v>65</v>
      </c>
      <c r="D8" s="49">
        <v>100000</v>
      </c>
      <c r="E8" s="49">
        <v>100000</v>
      </c>
      <c r="F8" s="41"/>
    </row>
    <row r="9" spans="1:6" s="22" customFormat="1" ht="12.75">
      <c r="A9" s="97">
        <v>2212</v>
      </c>
      <c r="B9" s="13">
        <v>5171</v>
      </c>
      <c r="C9" s="14" t="s">
        <v>31</v>
      </c>
      <c r="D9" s="49">
        <v>200000</v>
      </c>
      <c r="E9" s="49">
        <v>200000</v>
      </c>
      <c r="F9" s="40"/>
    </row>
    <row r="10" spans="1:6" s="22" customFormat="1" ht="12.75">
      <c r="A10" s="97">
        <v>2212</v>
      </c>
      <c r="B10" s="13">
        <v>6121</v>
      </c>
      <c r="C10" s="14" t="s">
        <v>79</v>
      </c>
      <c r="D10" s="49">
        <v>6000000</v>
      </c>
      <c r="E10" s="49">
        <v>6000000</v>
      </c>
      <c r="F10" s="40"/>
    </row>
    <row r="11" spans="1:6" s="22" customFormat="1" ht="12.75">
      <c r="A11" s="143" t="s">
        <v>78</v>
      </c>
      <c r="B11" s="141"/>
      <c r="C11" s="141"/>
      <c r="D11" s="141"/>
      <c r="E11" s="142"/>
      <c r="F11" s="40"/>
    </row>
    <row r="12" spans="1:6" s="22" customFormat="1" ht="12.75">
      <c r="A12" s="97">
        <v>2219</v>
      </c>
      <c r="B12" s="13">
        <v>6121</v>
      </c>
      <c r="C12" s="14" t="s">
        <v>79</v>
      </c>
      <c r="D12" s="49">
        <v>1150000</v>
      </c>
      <c r="E12" s="49">
        <v>1150000</v>
      </c>
      <c r="F12" s="40"/>
    </row>
    <row r="13" spans="1:6" s="22" customFormat="1" ht="12.75">
      <c r="A13" s="151" t="s">
        <v>80</v>
      </c>
      <c r="B13" s="152"/>
      <c r="C13" s="152"/>
      <c r="D13" s="152"/>
      <c r="E13" s="153"/>
      <c r="F13" s="40"/>
    </row>
    <row r="14" spans="1:5" s="107" customFormat="1" ht="12.75">
      <c r="A14" s="106">
        <v>2221</v>
      </c>
      <c r="B14" s="109">
        <v>5139</v>
      </c>
      <c r="C14" s="108" t="s">
        <v>84</v>
      </c>
      <c r="D14" s="115">
        <v>0</v>
      </c>
      <c r="E14" s="8">
        <v>1500</v>
      </c>
    </row>
    <row r="15" spans="1:6" s="27" customFormat="1" ht="12.75">
      <c r="A15" s="97">
        <v>2221</v>
      </c>
      <c r="B15" s="13">
        <v>5193</v>
      </c>
      <c r="C15" s="14" t="s">
        <v>34</v>
      </c>
      <c r="D15" s="49">
        <v>250000</v>
      </c>
      <c r="E15" s="49">
        <v>250000</v>
      </c>
      <c r="F15" s="40"/>
    </row>
    <row r="16" spans="1:6" s="27" customFormat="1" ht="12.75">
      <c r="A16" s="143" t="s">
        <v>87</v>
      </c>
      <c r="B16" s="141"/>
      <c r="C16" s="141"/>
      <c r="D16" s="141"/>
      <c r="E16" s="142"/>
      <c r="F16" s="40"/>
    </row>
    <row r="17" spans="1:6" s="27" customFormat="1" ht="12.75">
      <c r="A17" s="98">
        <v>2223</v>
      </c>
      <c r="B17" s="91">
        <v>5137</v>
      </c>
      <c r="C17" s="69" t="s">
        <v>88</v>
      </c>
      <c r="D17" s="123">
        <v>20000</v>
      </c>
      <c r="E17" s="123">
        <v>20000</v>
      </c>
      <c r="F17" s="40"/>
    </row>
    <row r="18" spans="1:6" s="27" customFormat="1" ht="12.75">
      <c r="A18" s="143" t="s">
        <v>69</v>
      </c>
      <c r="B18" s="141"/>
      <c r="C18" s="141"/>
      <c r="D18" s="141"/>
      <c r="E18" s="142"/>
      <c r="F18" s="40"/>
    </row>
    <row r="19" spans="1:6" s="22" customFormat="1" ht="12.75">
      <c r="A19" s="97">
        <v>2321</v>
      </c>
      <c r="B19" s="13">
        <v>5137</v>
      </c>
      <c r="C19" s="14" t="s">
        <v>22</v>
      </c>
      <c r="D19" s="49">
        <v>10000</v>
      </c>
      <c r="E19" s="49">
        <v>10000</v>
      </c>
      <c r="F19" s="40"/>
    </row>
    <row r="20" spans="1:6" s="22" customFormat="1" ht="12.75">
      <c r="A20" s="97">
        <v>2321</v>
      </c>
      <c r="B20" s="13">
        <v>5141</v>
      </c>
      <c r="C20" s="14" t="s">
        <v>25</v>
      </c>
      <c r="D20" s="49">
        <v>25000</v>
      </c>
      <c r="E20" s="49">
        <v>25000</v>
      </c>
      <c r="F20" s="40"/>
    </row>
    <row r="21" spans="1:5" s="105" customFormat="1" ht="12.75">
      <c r="A21" s="64">
        <v>2321</v>
      </c>
      <c r="B21" s="64">
        <v>5169</v>
      </c>
      <c r="C21" s="65" t="s">
        <v>85</v>
      </c>
      <c r="D21" s="124">
        <v>0</v>
      </c>
      <c r="E21" s="124">
        <v>5000</v>
      </c>
    </row>
    <row r="22" spans="1:6" s="22" customFormat="1" ht="12.75">
      <c r="A22" s="97">
        <v>2321</v>
      </c>
      <c r="B22" s="13">
        <v>5171</v>
      </c>
      <c r="C22" s="14" t="s">
        <v>32</v>
      </c>
      <c r="D22" s="49">
        <v>70000</v>
      </c>
      <c r="E22" s="49">
        <v>70000</v>
      </c>
      <c r="F22" s="40"/>
    </row>
    <row r="23" spans="1:6" s="22" customFormat="1" ht="12.75">
      <c r="A23" s="97">
        <v>2321</v>
      </c>
      <c r="B23" s="13">
        <v>6121</v>
      </c>
      <c r="C23" s="14" t="s">
        <v>54</v>
      </c>
      <c r="D23" s="49">
        <v>150000</v>
      </c>
      <c r="E23" s="49">
        <v>150000</v>
      </c>
      <c r="F23" s="40"/>
    </row>
    <row r="24" spans="1:6" s="22" customFormat="1" ht="12.75">
      <c r="A24" s="97">
        <v>2321</v>
      </c>
      <c r="B24" s="13">
        <v>6129</v>
      </c>
      <c r="C24" s="14" t="s">
        <v>81</v>
      </c>
      <c r="D24" s="49">
        <v>0</v>
      </c>
      <c r="E24" s="49">
        <v>0</v>
      </c>
      <c r="F24" s="40"/>
    </row>
    <row r="25" spans="1:6" s="22" customFormat="1" ht="12.75">
      <c r="A25" s="143" t="s">
        <v>82</v>
      </c>
      <c r="B25" s="141"/>
      <c r="C25" s="141"/>
      <c r="D25" s="141"/>
      <c r="E25" s="142"/>
      <c r="F25" s="40"/>
    </row>
    <row r="26" spans="1:5" s="105" customFormat="1" ht="12.75">
      <c r="A26" s="110">
        <v>2339</v>
      </c>
      <c r="B26" s="111">
        <v>6121</v>
      </c>
      <c r="C26" s="65" t="s">
        <v>79</v>
      </c>
      <c r="D26" s="124">
        <v>80000</v>
      </c>
      <c r="E26" s="124">
        <v>100000</v>
      </c>
    </row>
    <row r="27" spans="1:6" s="22" customFormat="1" ht="12.75">
      <c r="A27" s="143" t="s">
        <v>83</v>
      </c>
      <c r="B27" s="141"/>
      <c r="C27" s="141"/>
      <c r="D27" s="141"/>
      <c r="E27" s="142"/>
      <c r="F27" s="40"/>
    </row>
    <row r="28" spans="1:6" s="22" customFormat="1" ht="12.75">
      <c r="A28" s="97">
        <v>2341</v>
      </c>
      <c r="B28" s="13">
        <v>5139</v>
      </c>
      <c r="C28" s="14" t="s">
        <v>84</v>
      </c>
      <c r="D28" s="49">
        <v>1500</v>
      </c>
      <c r="E28" s="49">
        <v>1500</v>
      </c>
      <c r="F28" s="40"/>
    </row>
    <row r="29" spans="1:6" s="6" customFormat="1" ht="12.75">
      <c r="A29" s="97">
        <v>2341</v>
      </c>
      <c r="B29" s="13">
        <v>5169</v>
      </c>
      <c r="C29" s="14" t="s">
        <v>85</v>
      </c>
      <c r="D29" s="49">
        <v>10000</v>
      </c>
      <c r="E29" s="49">
        <v>10000</v>
      </c>
      <c r="F29" s="40"/>
    </row>
    <row r="30" spans="1:6" s="6" customFormat="1" ht="12.75">
      <c r="A30" s="143" t="s">
        <v>90</v>
      </c>
      <c r="B30" s="141"/>
      <c r="C30" s="141"/>
      <c r="D30" s="141"/>
      <c r="E30" s="142"/>
      <c r="F30" s="40"/>
    </row>
    <row r="31" spans="1:6" s="6" customFormat="1" ht="12.75">
      <c r="A31" s="98">
        <v>3111</v>
      </c>
      <c r="B31" s="76">
        <v>5171</v>
      </c>
      <c r="C31" s="69" t="s">
        <v>91</v>
      </c>
      <c r="D31" s="49">
        <v>3700</v>
      </c>
      <c r="E31" s="49">
        <v>3700</v>
      </c>
      <c r="F31" s="40"/>
    </row>
    <row r="32" spans="1:6" s="6" customFormat="1" ht="12.75">
      <c r="A32" s="98">
        <v>3111</v>
      </c>
      <c r="B32" s="76">
        <v>6121</v>
      </c>
      <c r="C32" s="69" t="s">
        <v>79</v>
      </c>
      <c r="D32" s="49">
        <v>250000</v>
      </c>
      <c r="E32" s="49">
        <v>250000</v>
      </c>
      <c r="F32" s="40"/>
    </row>
    <row r="33" spans="1:6" s="6" customFormat="1" ht="12.75">
      <c r="A33" s="143" t="s">
        <v>86</v>
      </c>
      <c r="B33" s="141"/>
      <c r="C33" s="141"/>
      <c r="D33" s="141"/>
      <c r="E33" s="142"/>
      <c r="F33" s="40"/>
    </row>
    <row r="34" spans="1:6" s="6" customFormat="1" ht="12.75">
      <c r="A34" s="97">
        <v>3113</v>
      </c>
      <c r="B34" s="13">
        <v>5321</v>
      </c>
      <c r="C34" s="14" t="s">
        <v>89</v>
      </c>
      <c r="D34" s="49">
        <v>260000</v>
      </c>
      <c r="E34" s="49">
        <v>260000</v>
      </c>
      <c r="F34" s="40"/>
    </row>
    <row r="35" spans="1:6" s="6" customFormat="1" ht="12.75">
      <c r="A35" s="143" t="s">
        <v>92</v>
      </c>
      <c r="B35" s="141"/>
      <c r="C35" s="141"/>
      <c r="D35" s="141"/>
      <c r="E35" s="142"/>
      <c r="F35" s="40"/>
    </row>
    <row r="36" spans="1:6" s="6" customFormat="1" ht="12.75">
      <c r="A36" s="97">
        <v>3419</v>
      </c>
      <c r="B36" s="13">
        <v>5137</v>
      </c>
      <c r="C36" s="14" t="s">
        <v>93</v>
      </c>
      <c r="D36" s="49">
        <v>35000</v>
      </c>
      <c r="E36" s="49">
        <v>35000</v>
      </c>
      <c r="F36" s="40"/>
    </row>
    <row r="37" spans="1:6" s="6" customFormat="1" ht="12.75">
      <c r="A37" s="97">
        <v>3419</v>
      </c>
      <c r="B37" s="13">
        <v>5139</v>
      </c>
      <c r="C37" s="14" t="s">
        <v>84</v>
      </c>
      <c r="D37" s="49">
        <v>10000</v>
      </c>
      <c r="E37" s="49">
        <v>10000</v>
      </c>
      <c r="F37" s="40"/>
    </row>
    <row r="38" spans="1:5" s="105" customFormat="1" ht="12.75">
      <c r="A38" s="64">
        <v>3419</v>
      </c>
      <c r="B38" s="64">
        <v>6121</v>
      </c>
      <c r="C38" s="65" t="s">
        <v>79</v>
      </c>
      <c r="D38" s="124">
        <v>65000</v>
      </c>
      <c r="E38" s="124">
        <v>66000</v>
      </c>
    </row>
    <row r="39" spans="1:6" s="6" customFormat="1" ht="12.75">
      <c r="A39" s="143" t="s">
        <v>94</v>
      </c>
      <c r="B39" s="141"/>
      <c r="C39" s="141"/>
      <c r="D39" s="141"/>
      <c r="E39" s="142"/>
      <c r="F39" s="40"/>
    </row>
    <row r="40" spans="1:6" s="6" customFormat="1" ht="12.75">
      <c r="A40" s="97">
        <v>3421</v>
      </c>
      <c r="B40" s="13">
        <v>5137</v>
      </c>
      <c r="C40" s="14" t="s">
        <v>93</v>
      </c>
      <c r="D40" s="49">
        <v>30000</v>
      </c>
      <c r="E40" s="49">
        <v>30000</v>
      </c>
      <c r="F40" s="40"/>
    </row>
    <row r="41" spans="1:6" s="22" customFormat="1" ht="12.75">
      <c r="A41" s="97">
        <v>3421</v>
      </c>
      <c r="B41" s="13">
        <v>5139</v>
      </c>
      <c r="C41" s="14" t="s">
        <v>24</v>
      </c>
      <c r="D41" s="49">
        <v>10000</v>
      </c>
      <c r="E41" s="49">
        <v>10000</v>
      </c>
      <c r="F41" s="40"/>
    </row>
    <row r="42" spans="1:6" s="22" customFormat="1" ht="12.75">
      <c r="A42" s="97">
        <v>3421</v>
      </c>
      <c r="B42" s="13">
        <v>5169</v>
      </c>
      <c r="C42" s="14" t="s">
        <v>41</v>
      </c>
      <c r="D42" s="49">
        <v>40000</v>
      </c>
      <c r="E42" s="49">
        <v>40000</v>
      </c>
      <c r="F42" s="40"/>
    </row>
    <row r="43" spans="1:6" s="22" customFormat="1" ht="12.75">
      <c r="A43" s="143" t="s">
        <v>95</v>
      </c>
      <c r="B43" s="141"/>
      <c r="C43" s="141"/>
      <c r="D43" s="141"/>
      <c r="E43" s="142"/>
      <c r="F43" s="40"/>
    </row>
    <row r="44" spans="1:6" s="22" customFormat="1" ht="12.75">
      <c r="A44" s="97">
        <v>3429</v>
      </c>
      <c r="B44" s="13">
        <v>5137</v>
      </c>
      <c r="C44" s="14" t="s">
        <v>22</v>
      </c>
      <c r="D44" s="49">
        <v>10000</v>
      </c>
      <c r="E44" s="49">
        <v>10000</v>
      </c>
      <c r="F44" s="40"/>
    </row>
    <row r="45" spans="1:6" s="22" customFormat="1" ht="12.75">
      <c r="A45" s="143" t="s">
        <v>96</v>
      </c>
      <c r="B45" s="141"/>
      <c r="C45" s="141"/>
      <c r="D45" s="141"/>
      <c r="E45" s="142"/>
      <c r="F45" s="40"/>
    </row>
    <row r="46" spans="1:6" s="22" customFormat="1" ht="12.75">
      <c r="A46" s="97">
        <v>3613</v>
      </c>
      <c r="B46" s="13">
        <v>5171</v>
      </c>
      <c r="C46" s="15" t="s">
        <v>91</v>
      </c>
      <c r="D46" s="49">
        <v>150000</v>
      </c>
      <c r="E46" s="49">
        <v>150000</v>
      </c>
      <c r="F46" s="42"/>
    </row>
    <row r="47" spans="1:6" s="22" customFormat="1" ht="12.75">
      <c r="A47" s="143" t="s">
        <v>97</v>
      </c>
      <c r="B47" s="141"/>
      <c r="C47" s="141"/>
      <c r="D47" s="141"/>
      <c r="E47" s="142"/>
      <c r="F47" s="42"/>
    </row>
    <row r="48" spans="1:6" s="107" customFormat="1" ht="12.75">
      <c r="A48" s="106">
        <v>3631</v>
      </c>
      <c r="B48" s="106">
        <v>5137</v>
      </c>
      <c r="C48" s="114" t="s">
        <v>22</v>
      </c>
      <c r="D48" s="115">
        <v>0</v>
      </c>
      <c r="E48" s="124">
        <v>25000</v>
      </c>
      <c r="F48" s="113"/>
    </row>
    <row r="49" spans="1:6" s="22" customFormat="1" ht="12.75">
      <c r="A49" s="97">
        <v>3631</v>
      </c>
      <c r="B49" s="13">
        <v>5139</v>
      </c>
      <c r="C49" s="14" t="s">
        <v>84</v>
      </c>
      <c r="D49" s="49">
        <v>72000</v>
      </c>
      <c r="E49" s="49">
        <v>72000</v>
      </c>
      <c r="F49" s="40"/>
    </row>
    <row r="50" spans="1:6" s="6" customFormat="1" ht="12.75">
      <c r="A50" s="97">
        <v>3631</v>
      </c>
      <c r="B50" s="13">
        <v>5154</v>
      </c>
      <c r="C50" s="14" t="s">
        <v>98</v>
      </c>
      <c r="D50" s="49">
        <v>100000</v>
      </c>
      <c r="E50" s="49">
        <v>100000</v>
      </c>
      <c r="F50" s="40"/>
    </row>
    <row r="51" spans="1:5" s="105" customFormat="1" ht="12.75">
      <c r="A51" s="64">
        <v>3631</v>
      </c>
      <c r="B51" s="64">
        <v>5171</v>
      </c>
      <c r="C51" s="116" t="s">
        <v>91</v>
      </c>
      <c r="D51" s="124">
        <v>200000</v>
      </c>
      <c r="E51" s="124">
        <v>230000</v>
      </c>
    </row>
    <row r="52" spans="1:5" s="105" customFormat="1" ht="12.75">
      <c r="A52" s="64">
        <v>3631</v>
      </c>
      <c r="B52" s="64">
        <v>6121</v>
      </c>
      <c r="C52" s="65" t="s">
        <v>39</v>
      </c>
      <c r="D52" s="124">
        <v>200000</v>
      </c>
      <c r="E52" s="124">
        <v>250000</v>
      </c>
    </row>
    <row r="53" spans="1:5" s="105" customFormat="1" ht="12.75">
      <c r="A53" s="145" t="s">
        <v>127</v>
      </c>
      <c r="B53" s="141"/>
      <c r="C53" s="141"/>
      <c r="D53" s="141"/>
      <c r="E53" s="142"/>
    </row>
    <row r="54" spans="1:5" s="105" customFormat="1" ht="12.75">
      <c r="A54" s="110">
        <v>3633</v>
      </c>
      <c r="B54" s="111">
        <v>6313</v>
      </c>
      <c r="C54" s="117" t="s">
        <v>128</v>
      </c>
      <c r="D54" s="129">
        <v>0</v>
      </c>
      <c r="E54" s="128">
        <v>13000</v>
      </c>
    </row>
    <row r="55" spans="1:6" s="22" customFormat="1" ht="12.75">
      <c r="A55" s="143" t="s">
        <v>99</v>
      </c>
      <c r="B55" s="141"/>
      <c r="C55" s="141"/>
      <c r="D55" s="141"/>
      <c r="E55" s="142"/>
      <c r="F55" s="40"/>
    </row>
    <row r="56" spans="1:6" s="22" customFormat="1" ht="12.75">
      <c r="A56" s="99">
        <v>3635</v>
      </c>
      <c r="B56" s="25">
        <v>6119</v>
      </c>
      <c r="C56" s="28" t="s">
        <v>100</v>
      </c>
      <c r="D56" s="122">
        <v>100000</v>
      </c>
      <c r="E56" s="122">
        <v>100000</v>
      </c>
      <c r="F56" s="40"/>
    </row>
    <row r="57" spans="1:6" s="22" customFormat="1" ht="12.75">
      <c r="A57" s="144" t="s">
        <v>71</v>
      </c>
      <c r="B57" s="141"/>
      <c r="C57" s="141"/>
      <c r="D57" s="141"/>
      <c r="E57" s="142"/>
      <c r="F57" s="40"/>
    </row>
    <row r="58" spans="1:6" s="22" customFormat="1" ht="12.75">
      <c r="A58" s="97">
        <v>3639</v>
      </c>
      <c r="B58" s="13">
        <v>5021</v>
      </c>
      <c r="C58" s="14" t="s">
        <v>48</v>
      </c>
      <c r="D58" s="49">
        <v>0</v>
      </c>
      <c r="E58" s="49">
        <v>0</v>
      </c>
      <c r="F58" s="40"/>
    </row>
    <row r="59" spans="1:6" s="22" customFormat="1" ht="12.75">
      <c r="A59" s="97">
        <v>3639</v>
      </c>
      <c r="B59" s="13">
        <v>5169</v>
      </c>
      <c r="C59" s="14" t="s">
        <v>47</v>
      </c>
      <c r="D59" s="49">
        <v>40000</v>
      </c>
      <c r="E59" s="49">
        <v>40000</v>
      </c>
      <c r="F59" s="40"/>
    </row>
    <row r="60" spans="1:5" s="105" customFormat="1" ht="12.75">
      <c r="A60" s="110">
        <v>3639</v>
      </c>
      <c r="B60" s="64">
        <v>6130</v>
      </c>
      <c r="C60" s="65" t="s">
        <v>40</v>
      </c>
      <c r="D60" s="125">
        <v>0</v>
      </c>
      <c r="E60" s="128">
        <v>1500</v>
      </c>
    </row>
    <row r="61" spans="1:6" s="22" customFormat="1" ht="12.75">
      <c r="A61" s="143" t="s">
        <v>72</v>
      </c>
      <c r="B61" s="141"/>
      <c r="C61" s="141"/>
      <c r="D61" s="141"/>
      <c r="E61" s="142"/>
      <c r="F61" s="40"/>
    </row>
    <row r="62" spans="1:6" s="22" customFormat="1" ht="12.75">
      <c r="A62" s="97">
        <v>3722</v>
      </c>
      <c r="B62" s="13">
        <v>5169</v>
      </c>
      <c r="C62" s="14" t="s">
        <v>85</v>
      </c>
      <c r="D62" s="49">
        <v>460000</v>
      </c>
      <c r="E62" s="49">
        <v>460000</v>
      </c>
      <c r="F62" s="40"/>
    </row>
    <row r="63" spans="1:6" s="22" customFormat="1" ht="12.75">
      <c r="A63" s="143" t="s">
        <v>101</v>
      </c>
      <c r="B63" s="141"/>
      <c r="C63" s="141"/>
      <c r="D63" s="141"/>
      <c r="E63" s="142"/>
      <c r="F63" s="40"/>
    </row>
    <row r="64" spans="1:6" s="22" customFormat="1" ht="12.75">
      <c r="A64" s="97">
        <v>3745</v>
      </c>
      <c r="B64" s="13">
        <v>5137</v>
      </c>
      <c r="C64" s="14" t="s">
        <v>115</v>
      </c>
      <c r="D64" s="49">
        <v>120000</v>
      </c>
      <c r="E64" s="49">
        <v>120000</v>
      </c>
      <c r="F64" s="40"/>
    </row>
    <row r="65" spans="1:8" s="6" customFormat="1" ht="12.75">
      <c r="A65" s="97">
        <v>3745</v>
      </c>
      <c r="B65" s="13">
        <v>5139</v>
      </c>
      <c r="C65" s="14" t="s">
        <v>84</v>
      </c>
      <c r="D65" s="49">
        <v>90000</v>
      </c>
      <c r="E65" s="49">
        <v>90000</v>
      </c>
      <c r="F65" s="40"/>
      <c r="H65" s="30"/>
    </row>
    <row r="66" spans="1:6" s="22" customFormat="1" ht="12.75">
      <c r="A66" s="97">
        <v>3745</v>
      </c>
      <c r="B66" s="13">
        <v>5156</v>
      </c>
      <c r="C66" s="14" t="s">
        <v>102</v>
      </c>
      <c r="D66" s="49">
        <v>12000</v>
      </c>
      <c r="E66" s="49">
        <v>12000</v>
      </c>
      <c r="F66" s="40"/>
    </row>
    <row r="67" spans="1:6" s="22" customFormat="1" ht="12.75">
      <c r="A67" s="97">
        <v>3745</v>
      </c>
      <c r="B67" s="13">
        <v>5169</v>
      </c>
      <c r="C67" s="14" t="s">
        <v>85</v>
      </c>
      <c r="D67" s="49">
        <v>150000</v>
      </c>
      <c r="E67" s="49">
        <v>150000</v>
      </c>
      <c r="F67" s="40"/>
    </row>
    <row r="68" spans="1:6" s="22" customFormat="1" ht="12.75">
      <c r="A68" s="100">
        <v>3745</v>
      </c>
      <c r="B68" s="92">
        <v>5171</v>
      </c>
      <c r="C68" s="15" t="s">
        <v>91</v>
      </c>
      <c r="D68" s="49">
        <v>150000</v>
      </c>
      <c r="E68" s="49">
        <v>150000</v>
      </c>
      <c r="F68" s="40"/>
    </row>
    <row r="69" spans="1:6" s="22" customFormat="1" ht="12.75">
      <c r="A69" s="143" t="s">
        <v>103</v>
      </c>
      <c r="B69" s="141"/>
      <c r="C69" s="141"/>
      <c r="D69" s="141"/>
      <c r="E69" s="142"/>
      <c r="F69" s="40"/>
    </row>
    <row r="70" spans="1:6" s="6" customFormat="1" ht="12.75">
      <c r="A70" s="97">
        <v>5512</v>
      </c>
      <c r="B70" s="13">
        <v>5321</v>
      </c>
      <c r="C70" s="14" t="s">
        <v>104</v>
      </c>
      <c r="D70" s="122">
        <v>15000</v>
      </c>
      <c r="E70" s="122">
        <v>15000</v>
      </c>
      <c r="F70" s="40"/>
    </row>
    <row r="71" spans="1:6" s="6" customFormat="1" ht="12.75">
      <c r="A71" s="143" t="s">
        <v>105</v>
      </c>
      <c r="B71" s="141"/>
      <c r="C71" s="141"/>
      <c r="D71" s="141"/>
      <c r="E71" s="142"/>
      <c r="F71" s="40"/>
    </row>
    <row r="72" spans="1:5" s="105" customFormat="1" ht="12.75">
      <c r="A72" s="64">
        <v>6112</v>
      </c>
      <c r="B72" s="64">
        <v>5023</v>
      </c>
      <c r="C72" s="65" t="s">
        <v>20</v>
      </c>
      <c r="D72" s="124">
        <v>505000</v>
      </c>
      <c r="E72" s="124">
        <v>585000</v>
      </c>
    </row>
    <row r="73" spans="1:6" s="22" customFormat="1" ht="12.75">
      <c r="A73" s="143" t="s">
        <v>73</v>
      </c>
      <c r="B73" s="141"/>
      <c r="C73" s="141"/>
      <c r="D73" s="141"/>
      <c r="E73" s="142"/>
      <c r="F73" s="40"/>
    </row>
    <row r="74" spans="1:5" s="105" customFormat="1" ht="12.75">
      <c r="A74" s="118">
        <v>6171</v>
      </c>
      <c r="B74" s="118">
        <v>5011</v>
      </c>
      <c r="C74" s="119" t="s">
        <v>67</v>
      </c>
      <c r="D74" s="124">
        <v>80000</v>
      </c>
      <c r="E74" s="124">
        <v>140000</v>
      </c>
    </row>
    <row r="75" spans="1:6" s="6" customFormat="1" ht="12.75">
      <c r="A75" s="97">
        <v>6171</v>
      </c>
      <c r="B75" s="13">
        <v>5021</v>
      </c>
      <c r="C75" s="14" t="s">
        <v>107</v>
      </c>
      <c r="D75" s="122">
        <v>150000</v>
      </c>
      <c r="E75" s="122">
        <v>150000</v>
      </c>
      <c r="F75" s="40"/>
    </row>
    <row r="76" spans="1:6" s="6" customFormat="1" ht="12.75">
      <c r="A76" s="97">
        <v>6171</v>
      </c>
      <c r="B76" s="13">
        <v>5031</v>
      </c>
      <c r="C76" s="14" t="s">
        <v>29</v>
      </c>
      <c r="D76" s="122">
        <v>155000</v>
      </c>
      <c r="E76" s="122">
        <v>155000</v>
      </c>
      <c r="F76" s="40"/>
    </row>
    <row r="77" spans="1:5" s="105" customFormat="1" ht="12.75">
      <c r="A77" s="64">
        <v>6171</v>
      </c>
      <c r="B77" s="64">
        <v>5032</v>
      </c>
      <c r="C77" s="65" t="s">
        <v>28</v>
      </c>
      <c r="D77" s="124">
        <v>31000</v>
      </c>
      <c r="E77" s="124">
        <v>40000</v>
      </c>
    </row>
    <row r="78" spans="1:6" s="22" customFormat="1" ht="12.75">
      <c r="A78" s="97">
        <v>6171</v>
      </c>
      <c r="B78" s="13">
        <v>5038</v>
      </c>
      <c r="C78" s="14" t="s">
        <v>106</v>
      </c>
      <c r="D78" s="121">
        <v>700</v>
      </c>
      <c r="E78" s="121">
        <v>700</v>
      </c>
      <c r="F78" s="40"/>
    </row>
    <row r="79" spans="1:6" s="22" customFormat="1" ht="12.75">
      <c r="A79" s="97">
        <v>6171</v>
      </c>
      <c r="B79" s="13">
        <v>5134</v>
      </c>
      <c r="C79" s="14" t="s">
        <v>53</v>
      </c>
      <c r="D79" s="49">
        <v>3500</v>
      </c>
      <c r="E79" s="49">
        <v>3500</v>
      </c>
      <c r="F79" s="40"/>
    </row>
    <row r="80" spans="1:5" s="105" customFormat="1" ht="12.75">
      <c r="A80" s="64">
        <v>6171</v>
      </c>
      <c r="B80" s="64">
        <v>5136</v>
      </c>
      <c r="C80" s="65" t="s">
        <v>21</v>
      </c>
      <c r="D80" s="124">
        <v>10000</v>
      </c>
      <c r="E80" s="124">
        <v>13000</v>
      </c>
    </row>
    <row r="81" spans="1:5" s="105" customFormat="1" ht="12.75">
      <c r="A81" s="64">
        <v>6171</v>
      </c>
      <c r="B81" s="64">
        <v>5137</v>
      </c>
      <c r="C81" s="65" t="s">
        <v>22</v>
      </c>
      <c r="D81" s="124">
        <v>170000</v>
      </c>
      <c r="E81" s="124">
        <v>230000</v>
      </c>
    </row>
    <row r="82" spans="1:5" s="105" customFormat="1" ht="12.75">
      <c r="A82" s="64">
        <v>6171</v>
      </c>
      <c r="B82" s="64">
        <v>5139</v>
      </c>
      <c r="C82" s="65" t="s">
        <v>84</v>
      </c>
      <c r="D82" s="124">
        <v>50000</v>
      </c>
      <c r="E82" s="124">
        <v>60000</v>
      </c>
    </row>
    <row r="83" spans="1:6" s="22" customFormat="1" ht="12.75">
      <c r="A83" s="97">
        <v>6171</v>
      </c>
      <c r="B83" s="13">
        <v>5151</v>
      </c>
      <c r="C83" s="14" t="s">
        <v>26</v>
      </c>
      <c r="D83" s="49">
        <v>75000</v>
      </c>
      <c r="E83" s="49">
        <v>75000</v>
      </c>
      <c r="F83" s="40"/>
    </row>
    <row r="84" spans="1:6" s="22" customFormat="1" ht="12.75">
      <c r="A84" s="97">
        <v>6171</v>
      </c>
      <c r="B84" s="13">
        <v>5154</v>
      </c>
      <c r="C84" s="14" t="s">
        <v>27</v>
      </c>
      <c r="D84" s="49">
        <v>200000</v>
      </c>
      <c r="E84" s="49">
        <v>200000</v>
      </c>
      <c r="F84" s="42"/>
    </row>
    <row r="85" spans="1:6" s="22" customFormat="1" ht="12.75">
      <c r="A85" s="97">
        <v>6171</v>
      </c>
      <c r="B85" s="13">
        <v>5156</v>
      </c>
      <c r="C85" s="14" t="s">
        <v>102</v>
      </c>
      <c r="D85" s="49">
        <v>15000</v>
      </c>
      <c r="E85" s="49">
        <v>15000</v>
      </c>
      <c r="F85" s="43"/>
    </row>
    <row r="86" spans="1:6" s="22" customFormat="1" ht="12.75" customHeight="1">
      <c r="A86" s="101">
        <v>6171</v>
      </c>
      <c r="B86" s="39">
        <v>5161</v>
      </c>
      <c r="C86" s="46" t="s">
        <v>49</v>
      </c>
      <c r="D86" s="49">
        <v>20000</v>
      </c>
      <c r="E86" s="49">
        <v>20000</v>
      </c>
      <c r="F86" s="40"/>
    </row>
    <row r="87" spans="1:6" s="22" customFormat="1" ht="12.75">
      <c r="A87" s="102">
        <v>6171</v>
      </c>
      <c r="B87" s="24">
        <v>5162</v>
      </c>
      <c r="C87" s="14" t="s">
        <v>50</v>
      </c>
      <c r="D87" s="49">
        <v>130000</v>
      </c>
      <c r="E87" s="49">
        <v>130000</v>
      </c>
      <c r="F87" s="40"/>
    </row>
    <row r="88" spans="1:6" s="22" customFormat="1" ht="12.75">
      <c r="A88" s="96">
        <v>6171</v>
      </c>
      <c r="B88" s="23">
        <v>5163</v>
      </c>
      <c r="C88" s="66" t="s">
        <v>108</v>
      </c>
      <c r="D88" s="49">
        <v>40000</v>
      </c>
      <c r="E88" s="49">
        <v>40000</v>
      </c>
      <c r="F88" s="40"/>
    </row>
    <row r="89" spans="1:6" s="22" customFormat="1" ht="12.75">
      <c r="A89" s="97">
        <v>6171</v>
      </c>
      <c r="B89" s="13">
        <v>5164</v>
      </c>
      <c r="C89" s="14" t="s">
        <v>30</v>
      </c>
      <c r="D89" s="49">
        <v>2000</v>
      </c>
      <c r="E89" s="49">
        <v>2000</v>
      </c>
      <c r="F89" s="40"/>
    </row>
    <row r="90" spans="1:6" s="22" customFormat="1" ht="12.75">
      <c r="A90" s="97">
        <v>6171</v>
      </c>
      <c r="B90" s="13">
        <v>5166</v>
      </c>
      <c r="C90" s="14" t="s">
        <v>109</v>
      </c>
      <c r="D90" s="49">
        <v>200000</v>
      </c>
      <c r="E90" s="49">
        <v>200000</v>
      </c>
      <c r="F90" s="40"/>
    </row>
    <row r="91" spans="1:6" s="22" customFormat="1" ht="12.75">
      <c r="A91" s="99">
        <v>6171</v>
      </c>
      <c r="B91" s="25">
        <v>5167</v>
      </c>
      <c r="C91" s="28" t="s">
        <v>44</v>
      </c>
      <c r="D91" s="49">
        <v>20000</v>
      </c>
      <c r="E91" s="49">
        <v>20000</v>
      </c>
      <c r="F91" s="40"/>
    </row>
    <row r="92" spans="1:6" s="22" customFormat="1" ht="12.75">
      <c r="A92" s="97">
        <v>6171</v>
      </c>
      <c r="B92" s="13">
        <v>5168</v>
      </c>
      <c r="C92" s="14" t="s">
        <v>110</v>
      </c>
      <c r="D92" s="49">
        <v>10000</v>
      </c>
      <c r="E92" s="49">
        <v>10000</v>
      </c>
      <c r="F92" s="40"/>
    </row>
    <row r="93" spans="1:6" s="22" customFormat="1" ht="13.5" customHeight="1">
      <c r="A93" s="97">
        <v>6171</v>
      </c>
      <c r="B93" s="13">
        <v>5169</v>
      </c>
      <c r="C93" s="14" t="s">
        <v>85</v>
      </c>
      <c r="D93" s="49">
        <v>350000</v>
      </c>
      <c r="E93" s="49">
        <v>350000</v>
      </c>
      <c r="F93" s="40"/>
    </row>
    <row r="94" spans="1:6" s="22" customFormat="1" ht="12.75">
      <c r="A94" s="96">
        <v>6171</v>
      </c>
      <c r="B94" s="23">
        <v>5171</v>
      </c>
      <c r="C94" s="15" t="s">
        <v>91</v>
      </c>
      <c r="D94" s="49">
        <v>100000</v>
      </c>
      <c r="E94" s="49">
        <v>100000</v>
      </c>
      <c r="F94" s="40"/>
    </row>
    <row r="95" spans="1:5" s="105" customFormat="1" ht="12.75">
      <c r="A95" s="64">
        <v>6171</v>
      </c>
      <c r="B95" s="64">
        <v>5172</v>
      </c>
      <c r="C95" s="65" t="s">
        <v>111</v>
      </c>
      <c r="D95" s="124">
        <v>10000</v>
      </c>
      <c r="E95" s="124">
        <v>13000</v>
      </c>
    </row>
    <row r="96" spans="1:8" s="105" customFormat="1" ht="12.75">
      <c r="A96" s="64">
        <v>6171</v>
      </c>
      <c r="B96" s="110">
        <v>5173</v>
      </c>
      <c r="C96" s="65" t="s">
        <v>33</v>
      </c>
      <c r="D96" s="124">
        <v>30000</v>
      </c>
      <c r="E96" s="124">
        <v>40000</v>
      </c>
      <c r="H96" s="120"/>
    </row>
    <row r="97" spans="1:8" s="22" customFormat="1" ht="12.75">
      <c r="A97" s="97">
        <v>6171</v>
      </c>
      <c r="B97" s="13">
        <v>5175</v>
      </c>
      <c r="C97" s="14" t="s">
        <v>112</v>
      </c>
      <c r="D97" s="49">
        <v>5000</v>
      </c>
      <c r="E97" s="49">
        <v>5000</v>
      </c>
      <c r="F97" s="40"/>
      <c r="H97" s="29"/>
    </row>
    <row r="98" spans="1:6" s="22" customFormat="1" ht="12.75">
      <c r="A98" s="97">
        <v>6171</v>
      </c>
      <c r="B98" s="13">
        <v>5194</v>
      </c>
      <c r="C98" s="14" t="s">
        <v>35</v>
      </c>
      <c r="D98" s="49">
        <v>5000</v>
      </c>
      <c r="E98" s="49">
        <v>5000</v>
      </c>
      <c r="F98" s="40"/>
    </row>
    <row r="99" spans="1:6" s="6" customFormat="1" ht="12.75">
      <c r="A99" s="97">
        <v>6171</v>
      </c>
      <c r="B99" s="13">
        <v>5329</v>
      </c>
      <c r="C99" s="14" t="s">
        <v>36</v>
      </c>
      <c r="D99" s="49">
        <v>30000</v>
      </c>
      <c r="E99" s="49">
        <v>30000</v>
      </c>
      <c r="F99" s="40"/>
    </row>
    <row r="100" spans="1:6" s="6" customFormat="1" ht="12.75">
      <c r="A100" s="97">
        <v>6171</v>
      </c>
      <c r="B100" s="13">
        <v>5361</v>
      </c>
      <c r="C100" s="14" t="s">
        <v>37</v>
      </c>
      <c r="D100" s="49">
        <v>5000</v>
      </c>
      <c r="E100" s="49">
        <v>5000</v>
      </c>
      <c r="F100" s="40"/>
    </row>
    <row r="101" spans="1:6" s="22" customFormat="1" ht="12.75">
      <c r="A101" s="97">
        <v>6171</v>
      </c>
      <c r="B101" s="13">
        <v>5362</v>
      </c>
      <c r="C101" s="14" t="s">
        <v>42</v>
      </c>
      <c r="D101" s="49">
        <v>300000</v>
      </c>
      <c r="E101" s="49">
        <v>300000</v>
      </c>
      <c r="F101" s="40"/>
    </row>
    <row r="102" spans="1:8" s="22" customFormat="1" ht="12.75">
      <c r="A102" s="97">
        <v>6171</v>
      </c>
      <c r="B102" s="13">
        <v>5363</v>
      </c>
      <c r="C102" s="14" t="s">
        <v>38</v>
      </c>
      <c r="D102" s="49">
        <v>1000</v>
      </c>
      <c r="E102" s="49">
        <v>1000</v>
      </c>
      <c r="F102" s="40"/>
      <c r="H102" s="29"/>
    </row>
    <row r="103" spans="1:6" s="22" customFormat="1" ht="12.75">
      <c r="A103" s="99">
        <v>6171</v>
      </c>
      <c r="B103" s="25">
        <v>5492</v>
      </c>
      <c r="C103" s="28" t="s">
        <v>45</v>
      </c>
      <c r="D103" s="49">
        <v>20000</v>
      </c>
      <c r="E103" s="49">
        <v>20000</v>
      </c>
      <c r="F103" s="40"/>
    </row>
    <row r="104" spans="1:6" s="6" customFormat="1" ht="12.75">
      <c r="A104" s="99">
        <v>6171</v>
      </c>
      <c r="B104" s="25">
        <v>6119</v>
      </c>
      <c r="C104" s="28" t="s">
        <v>66</v>
      </c>
      <c r="D104" s="49">
        <v>70000</v>
      </c>
      <c r="E104" s="49">
        <v>70000</v>
      </c>
      <c r="F104" s="40"/>
    </row>
    <row r="105" spans="1:6" s="22" customFormat="1" ht="12.75">
      <c r="A105" s="97">
        <v>6171</v>
      </c>
      <c r="B105" s="13">
        <v>6123</v>
      </c>
      <c r="C105" s="14" t="s">
        <v>57</v>
      </c>
      <c r="D105" s="49">
        <v>90000</v>
      </c>
      <c r="E105" s="49">
        <v>90000</v>
      </c>
      <c r="F105" s="40"/>
    </row>
    <row r="106" spans="1:6" s="22" customFormat="1" ht="12.75">
      <c r="A106" s="97">
        <v>6171</v>
      </c>
      <c r="B106" s="13">
        <v>6129</v>
      </c>
      <c r="C106" s="14" t="s">
        <v>113</v>
      </c>
      <c r="D106" s="49">
        <v>0</v>
      </c>
      <c r="E106" s="49">
        <v>0</v>
      </c>
      <c r="F106" s="40"/>
    </row>
    <row r="107" spans="1:6" s="22" customFormat="1" ht="12.75">
      <c r="A107" s="97">
        <v>6171</v>
      </c>
      <c r="B107" s="13">
        <v>6130</v>
      </c>
      <c r="C107" s="14" t="s">
        <v>40</v>
      </c>
      <c r="D107" s="49">
        <v>40000</v>
      </c>
      <c r="E107" s="49">
        <v>40000</v>
      </c>
      <c r="F107" s="40"/>
    </row>
    <row r="108" spans="1:6" s="22" customFormat="1" ht="12.75">
      <c r="A108" s="143" t="s">
        <v>114</v>
      </c>
      <c r="B108" s="141"/>
      <c r="C108" s="141"/>
      <c r="D108" s="141"/>
      <c r="E108" s="142"/>
      <c r="F108" s="40"/>
    </row>
    <row r="109" spans="1:6" s="6" customFormat="1" ht="13.5" thickBot="1">
      <c r="A109" s="97">
        <v>6320</v>
      </c>
      <c r="B109" s="13">
        <v>5163</v>
      </c>
      <c r="C109" s="14" t="s">
        <v>64</v>
      </c>
      <c r="D109" s="49">
        <v>22500</v>
      </c>
      <c r="E109" s="49">
        <v>22500</v>
      </c>
      <c r="F109" s="40"/>
    </row>
    <row r="110" spans="1:6" ht="17.25" thickBot="1" thickTop="1">
      <c r="A110" s="103"/>
      <c r="B110" s="93"/>
      <c r="C110" s="88" t="s">
        <v>43</v>
      </c>
      <c r="D110" s="126">
        <f>SUM(D109)+SUM(D74:D107)+SUM(D72)+D70+SUM(D64:D68)+D62+SUM(D58:D60)+D54+D56+SUM(D48:D52)+D46+D44+SUM(D40:D42)+SUM(D36:D38)+D34+SUM(D31:D32)+SUM(D28:D29)+D26+SUM(D19:D24)+D17+SUM(D14:D15)+D12+SUM(D6:D10)</f>
        <v>13799900</v>
      </c>
      <c r="E110" s="126">
        <f>SUM(E109)+SUM(E74:E107)+SUM(E72)+E70+SUM(E64:E68)+E62+SUM(E58:E60)+E56+SUM(E48:E52)+E54+E46+E44+SUM(E40:E42)+SUM(E36:E38)+E34+SUM(E31:E32)+SUM(E28:E29)+E26+SUM(E19:E24)+E17+SUM(E14:E15)+E12+SUM(E6:E10)</f>
        <v>14182900</v>
      </c>
      <c r="F110" s="43"/>
    </row>
    <row r="111" ht="13.5" thickTop="1">
      <c r="E111" s="127"/>
    </row>
  </sheetData>
  <mergeCells count="25">
    <mergeCell ref="A18:E18"/>
    <mergeCell ref="A25:E25"/>
    <mergeCell ref="A33:E33"/>
    <mergeCell ref="A1:E1"/>
    <mergeCell ref="A5:E5"/>
    <mergeCell ref="A11:E11"/>
    <mergeCell ref="A13:E13"/>
    <mergeCell ref="A2:E2"/>
    <mergeCell ref="A57:E57"/>
    <mergeCell ref="A61:E61"/>
    <mergeCell ref="A35:E35"/>
    <mergeCell ref="A39:E39"/>
    <mergeCell ref="A43:E43"/>
    <mergeCell ref="A45:E45"/>
    <mergeCell ref="A53:E53"/>
    <mergeCell ref="A73:E73"/>
    <mergeCell ref="A108:E108"/>
    <mergeCell ref="A27:E27"/>
    <mergeCell ref="A16:E16"/>
    <mergeCell ref="A30:E30"/>
    <mergeCell ref="A63:E63"/>
    <mergeCell ref="A69:E69"/>
    <mergeCell ref="A71:E71"/>
    <mergeCell ref="A47:E47"/>
    <mergeCell ref="A55:E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Karel</dc:creator>
  <cp:keywords/>
  <dc:description/>
  <cp:lastModifiedBy>Vladimíra Skálová</cp:lastModifiedBy>
  <cp:lastPrinted>2008-01-21T19:23:26Z</cp:lastPrinted>
  <dcterms:created xsi:type="dcterms:W3CDTF">2007-01-23T19:18:57Z</dcterms:created>
  <dcterms:modified xsi:type="dcterms:W3CDTF">2008-02-15T12:51:33Z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