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96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<sst xmlns="http://schemas.openxmlformats.org/spreadsheetml/2006/main" count="83" uniqueCount="69">
  <si>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Název stavby:</t>
  </si>
  <si>
    <t>Druh stavby a účel:</t>
  </si>
  <si>
    <t>Lokalita:</t>
  </si>
  <si>
    <t>JKSO:</t>
  </si>
  <si>
    <t xml:space="preserve"> </t>
  </si>
  <si>
    <t>Č</t>
  </si>
  <si>
    <t>Kód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</si>
  <si>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</si>
  <si>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</si>
  <si>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</si>
  <si>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</si>
  <si>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</si>
  <si>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</si>
  <si>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</si>
  <si>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</si>
  <si>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</si>
  <si>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</si>
  <si>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</si>
  <si>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</si>
  <si>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</si>
  <si>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</si>
  <si>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</si>
  <si>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</si>
  <si>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</si>
  <si>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</si>
  <si>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</si>
  <si>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</si>
  <si>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Mystic constructions s.r.o.</t>
  </si>
  <si>
    <t>mb</t>
  </si>
  <si>
    <t>naše</t>
  </si>
  <si>
    <t>Typ areálu - Technologický normál</t>
  </si>
  <si>
    <t>Bednění všech konstrukcí- rádiusy, bazény, bedny, plochy,základy</t>
  </si>
  <si>
    <t>Pomocné a základové konstrukce - B 15, opěrné stěny,výplně</t>
  </si>
  <si>
    <t xml:space="preserve">Zařízení staveniště a přesun hmot </t>
  </si>
  <si>
    <t>cel</t>
  </si>
  <si>
    <t>DPH 21 %</t>
  </si>
  <si>
    <t>CELKEM bez DPH</t>
  </si>
  <si>
    <t>CELKEM s DPH</t>
  </si>
  <si>
    <t>Ukládka a povrchová úprava betonu,stříkaný beton,nařezání dil.celků,vytmelení - komplet</t>
  </si>
  <si>
    <t>Kč</t>
  </si>
  <si>
    <t>Beton C25/30 a doprava,čerpání</t>
  </si>
  <si>
    <t>Betonový skatepark -Horoušany</t>
  </si>
  <si>
    <t>Skatepark - skate cesta</t>
  </si>
  <si>
    <t>Horoušany</t>
  </si>
  <si>
    <t>obec Horoušany</t>
  </si>
  <si>
    <t>Betonový skatepark nad úroveň t. (plocha 550 m2)</t>
  </si>
  <si>
    <t>550</t>
  </si>
  <si>
    <t>6,5</t>
  </si>
  <si>
    <t>45</t>
  </si>
  <si>
    <t>Osazení hran jaklem žárově pozink a copingu, osazeni ocelových zábradlí - komplet vč dodávek</t>
  </si>
  <si>
    <t>Výztuž ŽB ploch a prvků,sítě a pruty,distančníky a spoj.materiál,doprava - komplet</t>
  </si>
  <si>
    <t>příprava pláně</t>
  </si>
  <si>
    <t>Kompletní příprava podkladních vrstev pro celobetonový skatepark-komplet vč. výplňových materiálů, hutnění, modelace atd</t>
  </si>
  <si>
    <t xml:space="preserve">Stavební rozpočet </t>
  </si>
  <si>
    <t>Radomír Teichmann</t>
  </si>
  <si>
    <t>výplňový materiál na modelaci překážek (např recyklát), modelace tvarů překážek, hutnění výplní po vrstvách, geotextilie, vrstva ŠD 0/32, hutnění, PE folie dle PD</t>
  </si>
  <si>
    <t xml:space="preserve">uložení betonu technologií Shotcrete, ruční a strojové hlazení povrchu, oštření postřikem proti odpažování vody, řezání a tmelení dil. spár </t>
  </si>
  <si>
    <t>1.</t>
  </si>
  <si>
    <t>2.</t>
  </si>
  <si>
    <t>3.</t>
  </si>
  <si>
    <t>9.</t>
  </si>
  <si>
    <t>4.</t>
  </si>
  <si>
    <t>5.</t>
  </si>
  <si>
    <t>6.</t>
  </si>
  <si>
    <t>7.</t>
  </si>
  <si>
    <t>8.</t>
  </si>
  <si>
    <t>dodání a výroba pojezdových oc. prvků, kotvení a výroba pojezdových hran hran dle PD</t>
  </si>
  <si>
    <t>opěrné zídky včetně základových pasů, výplní a armování</t>
  </si>
  <si>
    <t>stržení drnu, hutnění podloží, tvarování násypu dle PD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</si>
</sst>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i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9" fontId="2" fillId="0" borderId="3">
      <alignment horizontal="center" vertical="center"/>
      <protection/>
    </xf>
    <xf numFmtId="49" fontId="1" fillId="0" borderId="4">
      <alignment horizontal="left" vertical="center"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1" fillId="0" borderId="9">
      <alignment horizontal="left" vertical="center"/>
      <protection/>
    </xf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1" applyNumberFormat="0" applyAlignment="0" applyProtection="0"/>
    <xf numFmtId="0" fontId="40" fillId="26" borderId="11" applyNumberFormat="0" applyAlignment="0" applyProtection="0"/>
    <xf numFmtId="0" fontId="41" fillId="26" borderId="12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9">
    <xf numFmtId="0" fontId="1" fillId="0" borderId="0" xfId="0" applyFont="1" applyAlignment="1">
      <alignment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" fontId="3" fillId="34" borderId="13" xfId="0" applyNumberFormat="1" applyFont="1" applyFill="1" applyBorder="1" applyAlignment="1" applyProtection="1">
      <alignment horizontal="center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2" fontId="1" fillId="34" borderId="13" xfId="0" applyNumberFormat="1" applyFont="1" applyFill="1" applyBorder="1" applyAlignment="1" applyProtection="1">
      <alignment horizontal="center" vertical="center"/>
      <protection/>
    </xf>
    <xf numFmtId="2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horizontal="right" vertical="center"/>
    </xf>
    <xf numFmtId="4" fontId="1" fillId="34" borderId="13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3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16" xfId="0" applyNumberFormat="1" applyFont="1" applyFill="1" applyBorder="1" applyAlignment="1" applyProtection="1">
      <alignment horizontal="center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4" fontId="1" fillId="33" borderId="17" xfId="0" applyNumberFormat="1" applyFont="1" applyFill="1" applyBorder="1" applyAlignment="1" applyProtection="1">
      <alignment horizontal="center" vertical="center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9" fontId="1" fillId="34" borderId="18" xfId="0" applyNumberFormat="1" applyFont="1" applyFill="1" applyBorder="1" applyAlignment="1" applyProtection="1">
      <alignment horizontal="center" vertical="center"/>
      <protection/>
    </xf>
    <xf numFmtId="4" fontId="7" fillId="33" borderId="13" xfId="0" applyNumberFormat="1" applyFont="1" applyFill="1" applyBorder="1" applyAlignment="1" applyProtection="1">
      <alignment horizontal="right" vertical="center"/>
      <protection/>
    </xf>
    <xf numFmtId="4" fontId="1" fillId="34" borderId="19" xfId="0" applyNumberFormat="1" applyFont="1" applyFill="1" applyBorder="1" applyAlignment="1" applyProtection="1">
      <alignment horizontal="center" vertical="center"/>
      <protection/>
    </xf>
    <xf numFmtId="4" fontId="1" fillId="34" borderId="20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>
      <alignment horizontal="right" vertical="center"/>
    </xf>
    <xf numFmtId="3" fontId="1" fillId="33" borderId="13" xfId="0" applyNumberFormat="1" applyFont="1" applyFill="1" applyBorder="1" applyAlignment="1" applyProtection="1">
      <alignment horizontal="right" vertical="center"/>
      <protection/>
    </xf>
    <xf numFmtId="3" fontId="3" fillId="34" borderId="22" xfId="0" applyNumberFormat="1" applyFont="1" applyFill="1" applyBorder="1" applyAlignment="1" applyProtection="1">
      <alignment horizontal="right" vertical="center"/>
      <protection/>
    </xf>
    <xf numFmtId="49" fontId="1" fillId="34" borderId="2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left" wrapText="1"/>
    </xf>
    <xf numFmtId="0" fontId="44" fillId="0" borderId="13" xfId="0" applyFont="1" applyFill="1" applyBorder="1" applyAlignment="1">
      <alignment wrapText="1"/>
    </xf>
    <xf numFmtId="49" fontId="1" fillId="34" borderId="13" xfId="0" applyNumberFormat="1" applyFont="1" applyFill="1" applyBorder="1" applyAlignment="1" applyProtection="1">
      <alignment vertical="center"/>
      <protection/>
    </xf>
    <xf numFmtId="49" fontId="1" fillId="33" borderId="13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17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6">
      <selection activeCell="F15" sqref="F15:F28"/>
    </sheetView>
  </sheetViews>
  <sheetFormatPr defaultColWidth="11.421875" defaultRowHeight="12.75"/>
  <cols>
    <col min="1" max="1" width="3.7109375" style="0" customWidth="1"/>
    <col min="2" max="2" width="6.00390625" style="0" customWidth="1"/>
    <col min="3" max="3" width="61.57421875" style="0" customWidth="1"/>
    <col min="4" max="4" width="4.28125" style="0" customWidth="1"/>
    <col min="5" max="5" width="10.8515625" style="0" customWidth="1"/>
    <col min="6" max="6" width="13.00390625" style="0" customWidth="1"/>
    <col min="7" max="7" width="0.13671875" style="0" customWidth="1"/>
    <col min="8" max="8" width="10.28125" style="0" customWidth="1"/>
    <col min="9" max="9" width="13.28125" style="23" customWidth="1"/>
    <col min="10" max="11" width="11.7109375" style="0" customWidth="1"/>
  </cols>
  <sheetData>
    <row r="1" spans="1:11" ht="21.75" customHeight="1">
      <c r="A1" s="95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12.75">
      <c r="A2" s="98" t="s">
        <v>0</v>
      </c>
      <c r="B2" s="84"/>
      <c r="C2" s="93" t="s">
        <v>41</v>
      </c>
      <c r="D2" s="83" t="s">
        <v>7</v>
      </c>
      <c r="E2" s="84"/>
      <c r="F2" s="83"/>
      <c r="G2" s="84"/>
      <c r="H2" s="83" t="s">
        <v>20</v>
      </c>
      <c r="I2" s="83" t="s">
        <v>44</v>
      </c>
      <c r="J2" s="84"/>
      <c r="K2" s="89"/>
    </row>
    <row r="3" spans="1:11" ht="12.75">
      <c r="A3" s="92"/>
      <c r="B3" s="85"/>
      <c r="C3" s="94"/>
      <c r="D3" s="85"/>
      <c r="E3" s="85"/>
      <c r="F3" s="85"/>
      <c r="G3" s="85"/>
      <c r="H3" s="85"/>
      <c r="I3" s="85"/>
      <c r="J3" s="85"/>
      <c r="K3" s="90"/>
    </row>
    <row r="4" spans="1:11" ht="12.75">
      <c r="A4" s="91" t="s">
        <v>1</v>
      </c>
      <c r="B4" s="85"/>
      <c r="C4" s="88" t="s">
        <v>42</v>
      </c>
      <c r="D4" s="88" t="s">
        <v>8</v>
      </c>
      <c r="E4" s="85"/>
      <c r="F4" s="86"/>
      <c r="G4" s="85"/>
      <c r="H4" s="88" t="s">
        <v>21</v>
      </c>
      <c r="I4" s="88" t="s">
        <v>27</v>
      </c>
      <c r="J4" s="85"/>
      <c r="K4" s="90"/>
    </row>
    <row r="5" spans="1:11" ht="12.75">
      <c r="A5" s="92"/>
      <c r="B5" s="85"/>
      <c r="C5" s="85"/>
      <c r="D5" s="85"/>
      <c r="E5" s="85"/>
      <c r="F5" s="85"/>
      <c r="G5" s="85"/>
      <c r="H5" s="85"/>
      <c r="I5" s="85"/>
      <c r="J5" s="85"/>
      <c r="K5" s="90"/>
    </row>
    <row r="6" spans="1:11" ht="12.75">
      <c r="A6" s="91" t="s">
        <v>2</v>
      </c>
      <c r="B6" s="85"/>
      <c r="C6" s="88" t="s">
        <v>43</v>
      </c>
      <c r="D6" s="88" t="s">
        <v>9</v>
      </c>
      <c r="E6" s="85"/>
      <c r="F6" s="86"/>
      <c r="G6" s="85"/>
      <c r="H6" s="88" t="s">
        <v>22</v>
      </c>
      <c r="I6" s="88" t="s">
        <v>27</v>
      </c>
      <c r="J6" s="85"/>
      <c r="K6" s="90"/>
    </row>
    <row r="7" spans="1:11" ht="12.75">
      <c r="A7" s="92"/>
      <c r="B7" s="85"/>
      <c r="C7" s="85"/>
      <c r="D7" s="85"/>
      <c r="E7" s="85"/>
      <c r="F7" s="85"/>
      <c r="G7" s="85"/>
      <c r="H7" s="85"/>
      <c r="I7" s="85"/>
      <c r="J7" s="85"/>
      <c r="K7" s="90"/>
    </row>
    <row r="8" spans="1:11" ht="12.75">
      <c r="A8" s="91" t="s">
        <v>3</v>
      </c>
      <c r="B8" s="85"/>
      <c r="C8" s="88"/>
      <c r="D8" s="88" t="s">
        <v>10</v>
      </c>
      <c r="E8" s="85"/>
      <c r="F8" s="87">
        <v>44713</v>
      </c>
      <c r="G8" s="85"/>
      <c r="H8" s="88" t="s">
        <v>23</v>
      </c>
      <c r="I8" s="88" t="s">
        <v>54</v>
      </c>
      <c r="J8" s="85"/>
      <c r="K8" s="90"/>
    </row>
    <row r="9" spans="1:11" ht="12.75">
      <c r="A9" s="92"/>
      <c r="B9" s="85"/>
      <c r="C9" s="85"/>
      <c r="D9" s="85"/>
      <c r="E9" s="85"/>
      <c r="F9" s="85"/>
      <c r="G9" s="85"/>
      <c r="H9" s="85"/>
      <c r="I9" s="85"/>
      <c r="J9" s="85"/>
      <c r="K9" s="90"/>
    </row>
    <row r="10" spans="1:11" ht="12.75">
      <c r="A10" s="81" t="s">
        <v>4</v>
      </c>
      <c r="B10" s="78" t="s">
        <v>4</v>
      </c>
      <c r="C10" s="78" t="s">
        <v>4</v>
      </c>
      <c r="D10" s="78" t="s">
        <v>4</v>
      </c>
      <c r="E10" s="78" t="s">
        <v>4</v>
      </c>
      <c r="F10" s="73" t="s">
        <v>16</v>
      </c>
      <c r="G10" s="73" t="s">
        <v>18</v>
      </c>
      <c r="H10" s="76"/>
      <c r="I10" s="76"/>
      <c r="J10" s="73" t="s">
        <v>26</v>
      </c>
      <c r="K10" s="74"/>
    </row>
    <row r="11" spans="1:11" ht="12.75">
      <c r="A11" s="82" t="s">
        <v>5</v>
      </c>
      <c r="B11" s="79" t="s">
        <v>6</v>
      </c>
      <c r="C11" s="79" t="s">
        <v>30</v>
      </c>
      <c r="D11" s="79" t="s">
        <v>11</v>
      </c>
      <c r="E11" s="73" t="s">
        <v>15</v>
      </c>
      <c r="F11" s="80" t="s">
        <v>17</v>
      </c>
      <c r="G11" s="73" t="s">
        <v>19</v>
      </c>
      <c r="H11" s="73" t="s">
        <v>24</v>
      </c>
      <c r="I11" s="77" t="s">
        <v>25</v>
      </c>
      <c r="J11" s="73" t="s">
        <v>16</v>
      </c>
      <c r="K11" s="75" t="s">
        <v>25</v>
      </c>
    </row>
    <row r="12" spans="1:11" ht="12.75">
      <c r="A12" s="38"/>
      <c r="B12" s="71"/>
      <c r="C12" s="1"/>
      <c r="D12" s="6"/>
      <c r="E12" s="6"/>
      <c r="F12" s="6" t="s">
        <v>29</v>
      </c>
      <c r="G12" s="7"/>
      <c r="H12" s="7"/>
      <c r="I12" s="22"/>
      <c r="J12" s="8"/>
      <c r="K12" s="39"/>
    </row>
    <row r="13" spans="1:11" s="17" customFormat="1" ht="12.75">
      <c r="A13" s="40"/>
      <c r="B13" s="70"/>
      <c r="C13" s="28"/>
      <c r="D13" s="34"/>
      <c r="E13" s="34"/>
      <c r="F13" s="28"/>
      <c r="G13" s="28"/>
      <c r="H13" s="28"/>
      <c r="I13" s="29"/>
      <c r="J13" s="9"/>
      <c r="K13" s="41"/>
    </row>
    <row r="14" spans="1:11" ht="12.75">
      <c r="A14" s="42"/>
      <c r="B14" s="70"/>
      <c r="C14" s="28" t="s">
        <v>45</v>
      </c>
      <c r="D14" s="34"/>
      <c r="E14" s="34"/>
      <c r="F14" s="28"/>
      <c r="G14" s="28"/>
      <c r="H14" s="28"/>
      <c r="I14" s="29"/>
      <c r="J14" s="11"/>
      <c r="K14" s="43"/>
    </row>
    <row r="15" spans="1:11" ht="12.75">
      <c r="A15" s="70" t="s">
        <v>57</v>
      </c>
      <c r="B15" s="30"/>
      <c r="C15" s="66" t="s">
        <v>51</v>
      </c>
      <c r="D15" s="36" t="s">
        <v>13</v>
      </c>
      <c r="E15" s="11" t="s">
        <v>46</v>
      </c>
      <c r="F15" s="5"/>
      <c r="G15" s="5"/>
      <c r="H15" s="5"/>
      <c r="I15" s="24">
        <f>F15*E15</f>
        <v>0</v>
      </c>
      <c r="J15" s="11"/>
      <c r="K15" s="43"/>
    </row>
    <row r="16" spans="1:11" ht="12.75">
      <c r="A16" s="70"/>
      <c r="B16" s="30"/>
      <c r="C16" s="67" t="s">
        <v>68</v>
      </c>
      <c r="D16" s="36"/>
      <c r="E16" s="11"/>
      <c r="F16" s="5"/>
      <c r="G16" s="5"/>
      <c r="H16" s="5"/>
      <c r="I16" s="24"/>
      <c r="J16" s="11"/>
      <c r="K16" s="43"/>
    </row>
    <row r="17" spans="1:11" ht="26.25">
      <c r="A17" s="71" t="s">
        <v>58</v>
      </c>
      <c r="B17" s="30"/>
      <c r="C17" s="63" t="s">
        <v>52</v>
      </c>
      <c r="D17" s="4" t="s">
        <v>13</v>
      </c>
      <c r="E17" s="11" t="s">
        <v>46</v>
      </c>
      <c r="F17" s="5"/>
      <c r="G17" s="5"/>
      <c r="H17" s="5"/>
      <c r="I17" s="24">
        <f>F17*E17</f>
        <v>0</v>
      </c>
      <c r="J17" s="15"/>
      <c r="K17" s="44"/>
    </row>
    <row r="18" spans="1:11" ht="42" customHeight="1">
      <c r="A18" s="71"/>
      <c r="B18" s="30"/>
      <c r="C18" s="68" t="s">
        <v>55</v>
      </c>
      <c r="D18" s="4"/>
      <c r="E18" s="11"/>
      <c r="F18" s="5"/>
      <c r="G18" s="5"/>
      <c r="H18" s="5"/>
      <c r="I18" s="24"/>
      <c r="J18" s="15"/>
      <c r="K18" s="44"/>
    </row>
    <row r="19" spans="1:11" s="17" customFormat="1" ht="12.75">
      <c r="A19" s="72" t="s">
        <v>59</v>
      </c>
      <c r="B19" s="28"/>
      <c r="C19" s="30" t="s">
        <v>32</v>
      </c>
      <c r="D19" s="35" t="s">
        <v>13</v>
      </c>
      <c r="E19" s="35">
        <v>28</v>
      </c>
      <c r="F19" s="5"/>
      <c r="G19" s="30"/>
      <c r="H19" s="30"/>
      <c r="I19" s="24">
        <f aca="true" t="shared" si="0" ref="I19:I26">F19*E19</f>
        <v>0</v>
      </c>
      <c r="J19" s="20"/>
      <c r="K19" s="45"/>
    </row>
    <row r="20" spans="1:11" s="17" customFormat="1" ht="12.75">
      <c r="A20" s="72"/>
      <c r="B20" s="28"/>
      <c r="C20" s="67" t="s">
        <v>67</v>
      </c>
      <c r="D20" s="35"/>
      <c r="E20" s="35"/>
      <c r="F20" s="5"/>
      <c r="G20" s="30"/>
      <c r="H20" s="30"/>
      <c r="I20" s="24"/>
      <c r="J20" s="20"/>
      <c r="K20" s="45"/>
    </row>
    <row r="21" spans="1:11" ht="12.75">
      <c r="A21" s="70" t="s">
        <v>61</v>
      </c>
      <c r="B21" s="30"/>
      <c r="C21" s="25" t="s">
        <v>31</v>
      </c>
      <c r="D21" s="11" t="s">
        <v>13</v>
      </c>
      <c r="E21" s="11" t="s">
        <v>48</v>
      </c>
      <c r="F21" s="5"/>
      <c r="G21" s="12"/>
      <c r="H21" s="12"/>
      <c r="I21" s="24">
        <f t="shared" si="0"/>
        <v>0</v>
      </c>
      <c r="J21" s="11"/>
      <c r="K21" s="43"/>
    </row>
    <row r="22" spans="1:11" s="17" customFormat="1" ht="26.25">
      <c r="A22" s="71" t="s">
        <v>62</v>
      </c>
      <c r="B22" s="28"/>
      <c r="C22" s="65" t="s">
        <v>50</v>
      </c>
      <c r="D22" s="4" t="s">
        <v>14</v>
      </c>
      <c r="E22" s="11" t="s">
        <v>47</v>
      </c>
      <c r="F22" s="5"/>
      <c r="G22" s="5"/>
      <c r="H22" s="5"/>
      <c r="I22" s="24">
        <f t="shared" si="0"/>
        <v>0</v>
      </c>
      <c r="J22" s="9"/>
      <c r="K22" s="41"/>
    </row>
    <row r="23" spans="1:11" ht="12.75">
      <c r="A23" s="70" t="s">
        <v>63</v>
      </c>
      <c r="B23" s="30"/>
      <c r="C23" s="25" t="s">
        <v>40</v>
      </c>
      <c r="D23" s="13" t="s">
        <v>12</v>
      </c>
      <c r="E23" s="13">
        <v>100</v>
      </c>
      <c r="F23" s="5"/>
      <c r="G23" s="14"/>
      <c r="H23" s="14"/>
      <c r="I23" s="24">
        <f t="shared" si="0"/>
        <v>0</v>
      </c>
      <c r="J23" s="15"/>
      <c r="K23" s="44"/>
    </row>
    <row r="24" spans="1:11" ht="26.25">
      <c r="A24" s="70" t="s">
        <v>64</v>
      </c>
      <c r="B24" s="30"/>
      <c r="C24" s="64" t="s">
        <v>38</v>
      </c>
      <c r="D24" s="4" t="s">
        <v>13</v>
      </c>
      <c r="E24" s="11" t="s">
        <v>46</v>
      </c>
      <c r="F24" s="5"/>
      <c r="G24" s="5"/>
      <c r="H24" s="5"/>
      <c r="I24" s="24">
        <f t="shared" si="0"/>
        <v>0</v>
      </c>
      <c r="J24" s="11"/>
      <c r="K24" s="43"/>
    </row>
    <row r="25" spans="1:11" ht="26.25">
      <c r="A25" s="70"/>
      <c r="B25" s="30"/>
      <c r="C25" s="69" t="s">
        <v>56</v>
      </c>
      <c r="D25" s="4"/>
      <c r="E25" s="11"/>
      <c r="F25" s="5"/>
      <c r="G25" s="5"/>
      <c r="H25" s="5"/>
      <c r="I25" s="24"/>
      <c r="J25" s="11"/>
      <c r="K25" s="43"/>
    </row>
    <row r="26" spans="1:11" ht="12.75">
      <c r="A26" s="70" t="s">
        <v>65</v>
      </c>
      <c r="B26" s="30"/>
      <c r="C26" s="32" t="s">
        <v>49</v>
      </c>
      <c r="D26" s="36" t="s">
        <v>28</v>
      </c>
      <c r="E26" s="36">
        <v>33</v>
      </c>
      <c r="F26" s="5"/>
      <c r="G26" s="32"/>
      <c r="H26" s="32"/>
      <c r="I26" s="24">
        <f t="shared" si="0"/>
        <v>0</v>
      </c>
      <c r="J26" s="11"/>
      <c r="K26" s="43"/>
    </row>
    <row r="27" spans="1:11" ht="12.75">
      <c r="A27" s="70"/>
      <c r="B27" s="30"/>
      <c r="C27" s="67" t="s">
        <v>66</v>
      </c>
      <c r="D27" s="36"/>
      <c r="E27" s="36"/>
      <c r="F27" s="5"/>
      <c r="G27" s="32"/>
      <c r="H27" s="32"/>
      <c r="I27" s="24"/>
      <c r="J27" s="11"/>
      <c r="K27" s="43"/>
    </row>
    <row r="28" spans="1:11" ht="12.75">
      <c r="A28" s="71" t="s">
        <v>60</v>
      </c>
      <c r="B28" s="30"/>
      <c r="C28" s="30" t="s">
        <v>33</v>
      </c>
      <c r="D28" s="35" t="s">
        <v>34</v>
      </c>
      <c r="E28" s="35">
        <v>1</v>
      </c>
      <c r="F28" s="5"/>
      <c r="G28" s="30"/>
      <c r="H28" s="30"/>
      <c r="I28" s="24">
        <f>F28*E28</f>
        <v>0</v>
      </c>
      <c r="J28" s="15"/>
      <c r="K28" s="44"/>
    </row>
    <row r="29" spans="1:11" ht="12.75">
      <c r="A29" s="42"/>
      <c r="B29" s="4"/>
      <c r="C29" s="3"/>
      <c r="D29" s="4"/>
      <c r="E29" s="4"/>
      <c r="F29" s="5"/>
      <c r="G29" s="5"/>
      <c r="H29" s="5"/>
      <c r="I29" s="24"/>
      <c r="J29" s="11"/>
      <c r="K29" s="43"/>
    </row>
    <row r="30" spans="1:11" ht="12.75">
      <c r="A30" s="42"/>
      <c r="B30" s="4"/>
      <c r="C30" s="3"/>
      <c r="D30" s="4"/>
      <c r="E30" s="4"/>
      <c r="F30" s="5"/>
      <c r="G30" s="5"/>
      <c r="H30" s="5"/>
      <c r="I30" s="24"/>
      <c r="J30" s="30"/>
      <c r="K30" s="46"/>
    </row>
    <row r="31" spans="1:11" s="21" customFormat="1" ht="12.75">
      <c r="A31" s="47"/>
      <c r="B31" s="11"/>
      <c r="C31" s="28" t="s">
        <v>25</v>
      </c>
      <c r="D31" s="9"/>
      <c r="E31" s="9"/>
      <c r="F31" s="10"/>
      <c r="G31" s="10"/>
      <c r="H31" s="10"/>
      <c r="I31" s="29">
        <f>SUM(I15:I30)</f>
        <v>0</v>
      </c>
      <c r="J31" s="11"/>
      <c r="K31" s="43"/>
    </row>
    <row r="32" spans="1:11" ht="12.75">
      <c r="A32" s="42"/>
      <c r="B32" s="4"/>
      <c r="C32" s="30"/>
      <c r="D32" s="30"/>
      <c r="E32" s="35"/>
      <c r="F32" s="30"/>
      <c r="G32" s="30"/>
      <c r="H32" s="30"/>
      <c r="I32" s="31"/>
      <c r="J32" s="11"/>
      <c r="K32" s="43"/>
    </row>
    <row r="33" spans="1:11" ht="12.75">
      <c r="A33" s="42"/>
      <c r="B33" s="4"/>
      <c r="C33" s="30"/>
      <c r="D33" s="30"/>
      <c r="E33" s="30"/>
      <c r="F33" s="30"/>
      <c r="G33" s="30"/>
      <c r="H33" s="30"/>
      <c r="I33" s="31"/>
      <c r="J33" s="11"/>
      <c r="K33" s="43"/>
    </row>
    <row r="34" spans="1:11" ht="12.75">
      <c r="A34" s="42"/>
      <c r="B34" s="4"/>
      <c r="C34" s="16" t="s">
        <v>36</v>
      </c>
      <c r="D34" s="26"/>
      <c r="E34" s="26"/>
      <c r="F34" s="37"/>
      <c r="G34" s="27"/>
      <c r="H34" s="27"/>
      <c r="I34" s="56">
        <f>I31+I32</f>
        <v>0</v>
      </c>
      <c r="J34" s="11"/>
      <c r="K34" s="43"/>
    </row>
    <row r="35" spans="1:11" s="17" customFormat="1" ht="12.75">
      <c r="A35" s="40"/>
      <c r="B35" s="20"/>
      <c r="C35" s="25" t="s">
        <v>35</v>
      </c>
      <c r="D35" s="13"/>
      <c r="E35" s="13"/>
      <c r="F35" s="19"/>
      <c r="G35" s="14"/>
      <c r="H35" s="14"/>
      <c r="I35" s="60">
        <f>I34*0.21</f>
        <v>0</v>
      </c>
      <c r="J35" s="20"/>
      <c r="K35" s="45"/>
    </row>
    <row r="36" spans="1:11" ht="13.5" thickBot="1">
      <c r="A36" s="42"/>
      <c r="B36" s="4"/>
      <c r="C36" s="3"/>
      <c r="D36" s="4"/>
      <c r="E36" s="11"/>
      <c r="F36" s="18"/>
      <c r="G36" s="12"/>
      <c r="H36" s="12"/>
      <c r="I36" s="58"/>
      <c r="J36" s="4"/>
      <c r="K36" s="48"/>
    </row>
    <row r="37" spans="1:11" ht="13.5" thickBot="1">
      <c r="A37" s="42"/>
      <c r="B37" s="4"/>
      <c r="C37" s="16" t="s">
        <v>37</v>
      </c>
      <c r="D37" s="4"/>
      <c r="E37" s="11"/>
      <c r="F37" s="18"/>
      <c r="G37" s="12"/>
      <c r="H37" s="57"/>
      <c r="I37" s="61">
        <f>I34+I35</f>
        <v>0</v>
      </c>
      <c r="J37" s="62" t="s">
        <v>39</v>
      </c>
      <c r="K37" s="48"/>
    </row>
    <row r="38" spans="1:11" s="17" customFormat="1" ht="12.75">
      <c r="A38" s="40"/>
      <c r="B38" s="9"/>
      <c r="C38" s="28"/>
      <c r="D38" s="35"/>
      <c r="E38" s="35"/>
      <c r="F38" s="30"/>
      <c r="G38" s="30"/>
      <c r="H38" s="30"/>
      <c r="I38" s="59"/>
      <c r="J38" s="9"/>
      <c r="K38" s="41"/>
    </row>
    <row r="39" spans="1:11" ht="12.75">
      <c r="A39" s="42"/>
      <c r="B39" s="4"/>
      <c r="C39" s="25"/>
      <c r="D39" s="11"/>
      <c r="E39" s="11"/>
      <c r="F39" s="12"/>
      <c r="G39" s="12"/>
      <c r="H39" s="12"/>
      <c r="I39" s="33"/>
      <c r="J39" s="4"/>
      <c r="K39" s="48"/>
    </row>
    <row r="40" spans="1:11" s="21" customFormat="1" ht="12.75">
      <c r="A40" s="47"/>
      <c r="B40" s="11"/>
      <c r="C40" s="3"/>
      <c r="D40" s="4"/>
      <c r="E40" s="4"/>
      <c r="F40" s="5"/>
      <c r="G40" s="5"/>
      <c r="H40" s="5"/>
      <c r="I40" s="24"/>
      <c r="J40" s="11"/>
      <c r="K40" s="43"/>
    </row>
    <row r="41" spans="1:11" ht="13.5" thickBot="1">
      <c r="A41" s="49"/>
      <c r="B41" s="50"/>
      <c r="C41" s="51"/>
      <c r="D41" s="52"/>
      <c r="E41" s="52"/>
      <c r="F41" s="52"/>
      <c r="G41" s="53"/>
      <c r="H41" s="53"/>
      <c r="I41" s="54"/>
      <c r="J41" s="50"/>
      <c r="K41" s="55"/>
    </row>
    <row r="42" spans="1:11" ht="12.75">
      <c r="A42" s="2"/>
      <c r="B42" s="2"/>
      <c r="C42" s="2"/>
      <c r="D42" s="2"/>
      <c r="E42" s="2"/>
      <c r="F42" s="2"/>
      <c r="G42" s="2"/>
      <c r="H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J43" s="2"/>
      <c r="K43" s="2"/>
    </row>
  </sheetData>
  <sheetProtection/>
  <mergeCells count="27">
    <mergeCell ref="A1:K1"/>
    <mergeCell ref="A2:B3"/>
    <mergeCell ref="A4:B5"/>
    <mergeCell ref="A6:B7"/>
    <mergeCell ref="D2:E3"/>
    <mergeCell ref="D4:E5"/>
    <mergeCell ref="D6:E7"/>
    <mergeCell ref="H2:H3"/>
    <mergeCell ref="H4:H5"/>
    <mergeCell ref="H6:H7"/>
    <mergeCell ref="A8:B9"/>
    <mergeCell ref="C2:C3"/>
    <mergeCell ref="C4:C5"/>
    <mergeCell ref="C6:C7"/>
    <mergeCell ref="C8:C9"/>
    <mergeCell ref="D8:E9"/>
    <mergeCell ref="F2:G3"/>
    <mergeCell ref="F4:G5"/>
    <mergeCell ref="F6:G7"/>
    <mergeCell ref="F8:G9"/>
    <mergeCell ref="H8:H9"/>
    <mergeCell ref="I2:K3"/>
    <mergeCell ref="I4:K5"/>
    <mergeCell ref="I6:K7"/>
    <mergeCell ref="I8:K9"/>
    <mergeCell ref="J10:K10"/>
    <mergeCell ref="G10:I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radek</cp:lastModifiedBy>
  <cp:lastPrinted>2017-06-02T13:45:20Z</cp:lastPrinted>
  <dcterms:created xsi:type="dcterms:W3CDTF">2007-03-23T13:32:45Z</dcterms:created>
  <dcterms:modified xsi:type="dcterms:W3CDTF">2022-06-07T10:21:29Z</dcterms:modified>
  <cp:category/>
  <cp:version/>
  <cp:contentType/>
  <cp:contentStatus/>
</cp:coreProperties>
</file>